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PRESENZE VUOTO" sheetId="1" r:id="rId1"/>
    <sheet name="ESEMPIO" sheetId="2" r:id="rId2"/>
    <sheet name="SIGLE GIUSTIFICATIVI" sheetId="3" r:id="rId3"/>
    <sheet name="CALCOLO &quot;BANCA ORE&quot;" sheetId="4" r:id="rId4"/>
  </sheets>
  <definedNames>
    <definedName name="_xlnm.Print_Area" localSheetId="1">'ESEMPIO'!$A$1:$AI$30</definedName>
    <definedName name="_xlnm.Print_Area" localSheetId="0">'PRESENZE VUOTO'!$A$1:$AI$30</definedName>
    <definedName name="_xlnm.Print_Area" localSheetId="2">'SIGLE GIUSTIFICATIVI'!$A$1:$C$63</definedName>
  </definedNames>
  <calcPr fullCalcOnLoad="1"/>
</workbook>
</file>

<file path=xl/comments1.xml><?xml version="1.0" encoding="utf-8"?>
<comments xmlns="http://schemas.openxmlformats.org/spreadsheetml/2006/main">
  <authors>
    <author> -</author>
  </authors>
  <commentList>
    <comment ref="A3" authorId="0">
      <text>
        <r>
          <rPr>
            <b/>
            <sz val="8"/>
            <rFont val="Tahoma"/>
            <family val="2"/>
          </rPr>
          <t xml:space="preserve"> -:</t>
        </r>
        <r>
          <rPr>
            <sz val="8"/>
            <rFont val="Tahoma"/>
            <family val="2"/>
          </rPr>
          <t xml:space="preserve">
SEGNARE IN ORDINE DI ANZIANITA', TENENDO SEPARATE LE FILIALI</t>
        </r>
      </text>
    </comment>
  </commentList>
</comments>
</file>

<file path=xl/comments2.xml><?xml version="1.0" encoding="utf-8"?>
<comments xmlns="http://schemas.openxmlformats.org/spreadsheetml/2006/main">
  <authors>
    <author> -</author>
  </authors>
  <commentList>
    <comment ref="A3" authorId="0">
      <text>
        <r>
          <rPr>
            <b/>
            <sz val="8"/>
            <rFont val="Tahoma"/>
            <family val="2"/>
          </rPr>
          <t xml:space="preserve"> -:</t>
        </r>
        <r>
          <rPr>
            <sz val="8"/>
            <rFont val="Tahoma"/>
            <family val="2"/>
          </rPr>
          <t xml:space="preserve">
SEGNARE IN ORDINE DI ANZIANITA', TENENDO SEPARATE LE FILIALI</t>
        </r>
      </text>
    </comment>
  </commentList>
</comments>
</file>

<file path=xl/sharedStrings.xml><?xml version="1.0" encoding="utf-8"?>
<sst xmlns="http://schemas.openxmlformats.org/spreadsheetml/2006/main" count="252" uniqueCount="161">
  <si>
    <t xml:space="preserve">COGNOME E NOME </t>
  </si>
  <si>
    <t xml:space="preserve">MANSIONE </t>
  </si>
  <si>
    <t>MESE DI:</t>
  </si>
  <si>
    <t>S</t>
  </si>
  <si>
    <t>O</t>
  </si>
  <si>
    <t>TOT</t>
  </si>
  <si>
    <t>ML</t>
  </si>
  <si>
    <t>PR</t>
  </si>
  <si>
    <t>PN</t>
  </si>
  <si>
    <t>Pa</t>
  </si>
  <si>
    <t>G</t>
  </si>
  <si>
    <t>PP</t>
  </si>
  <si>
    <t>as</t>
  </si>
  <si>
    <t>AL</t>
  </si>
  <si>
    <t>ALLATTAMENTO</t>
  </si>
  <si>
    <t>DS</t>
  </si>
  <si>
    <t>ES</t>
  </si>
  <si>
    <t>FE</t>
  </si>
  <si>
    <t>FERIE GODUTE</t>
  </si>
  <si>
    <t>IN</t>
  </si>
  <si>
    <t>INFORTUNIO</t>
  </si>
  <si>
    <t>M3</t>
  </si>
  <si>
    <t>M4</t>
  </si>
  <si>
    <t>MF</t>
  </si>
  <si>
    <t>MATERNITA' FACOLTATIVA</t>
  </si>
  <si>
    <t>MALATTIA</t>
  </si>
  <si>
    <t>MO</t>
  </si>
  <si>
    <t>MATERNITA' ANTIC/OBBLIG</t>
  </si>
  <si>
    <t>PA</t>
  </si>
  <si>
    <t>PH</t>
  </si>
  <si>
    <t>PERMESSO NON RETRIBUITO GG</t>
  </si>
  <si>
    <t>PO</t>
  </si>
  <si>
    <t>PERMESSO RETRIBUITO GG</t>
  </si>
  <si>
    <t>Pn</t>
  </si>
  <si>
    <t>ASPETTATIVA NON RETRIBUITA</t>
  </si>
  <si>
    <t>fs</t>
  </si>
  <si>
    <t>st</t>
  </si>
  <si>
    <t>CM</t>
  </si>
  <si>
    <t>CONGEDO MATRIMONIALE</t>
  </si>
  <si>
    <t>PD</t>
  </si>
  <si>
    <t>PF</t>
  </si>
  <si>
    <t>RICORDARSI DI SEGNARE LE ORE IN CENTESIMI</t>
  </si>
  <si>
    <t>n.</t>
  </si>
  <si>
    <t>O= ore ordinarie da contratto</t>
  </si>
  <si>
    <t>G= giustificativi per assenza retribuita o non retribuita</t>
  </si>
  <si>
    <t>AS</t>
  </si>
  <si>
    <t>As</t>
  </si>
  <si>
    <t>CS</t>
  </si>
  <si>
    <t>EL</t>
  </si>
  <si>
    <t>FM</t>
  </si>
  <si>
    <t>PC</t>
  </si>
  <si>
    <t>PE</t>
  </si>
  <si>
    <t>PERMESSO ELETTORALE</t>
  </si>
  <si>
    <t>RC</t>
  </si>
  <si>
    <t>re</t>
  </si>
  <si>
    <t>Pp</t>
  </si>
  <si>
    <t>RECUPERO ORE</t>
  </si>
  <si>
    <t>RIPOSO COMPENSATIVO ELETTORALE</t>
  </si>
  <si>
    <t>GIORNI DI PERMESSO PER PRESENZA AL SEGGIO (considerare anche il sabato e la domenica)</t>
  </si>
  <si>
    <t>giorni di assenza non giustificata</t>
  </si>
  <si>
    <t>ore di assenza non giustificata</t>
  </si>
  <si>
    <t xml:space="preserve">GG DI ASSENZA GIUSTIFICATA DAL LAVORO PER RECUPERARE I GIORNI FESTIVI DI PRESENZA AL SEGGIO </t>
  </si>
  <si>
    <t>FS</t>
  </si>
  <si>
    <t>ASSENZA NON RETRIBUITA</t>
  </si>
  <si>
    <t>ASSENZA NON RETRIB ORE</t>
  </si>
  <si>
    <t>PERMESSI ELETTORALI RETRIB.</t>
  </si>
  <si>
    <t>PERMESSI ESAME H</t>
  </si>
  <si>
    <t>PATRONO</t>
  </si>
  <si>
    <t>PROL.CONG.PAREN.HAND MA4</t>
  </si>
  <si>
    <t>PERMESSO RETRIBUITO H</t>
  </si>
  <si>
    <t>PERMESSO NON RETRIBUITO H</t>
  </si>
  <si>
    <t>PERMESSO PARENTI CON HANDICAP GG</t>
  </si>
  <si>
    <t>PS</t>
  </si>
  <si>
    <t>PERMESSO RETR. SIND. GG</t>
  </si>
  <si>
    <t>PERMESSO PARENTI CON HANDICAP ORE</t>
  </si>
  <si>
    <t>SA</t>
  </si>
  <si>
    <t>SOSPENSIONE ATTIVITA'</t>
  </si>
  <si>
    <t>pa</t>
  </si>
  <si>
    <t>pn</t>
  </si>
  <si>
    <t>PERMESSI STUDIO H</t>
  </si>
  <si>
    <t>pf</t>
  </si>
  <si>
    <t>PERMES FIGLI CON HANDICAP ORE</t>
  </si>
  <si>
    <t>DO</t>
  </si>
  <si>
    <t>DONATORI MIDOLLO OSSEO</t>
  </si>
  <si>
    <t>DONATORI SANGUE</t>
  </si>
  <si>
    <t>SC</t>
  </si>
  <si>
    <t>SCIOPERO</t>
  </si>
  <si>
    <t>segnare dal lunedi al sabato</t>
  </si>
  <si>
    <t>15 gg di calendario compreso il giorno del matrimonio</t>
  </si>
  <si>
    <t>permessi L.104</t>
  </si>
  <si>
    <t>CONGEDO STRAORDINARIO ( 2 ANNI)</t>
  </si>
  <si>
    <t>PERMESSO DIPENDENTE CON HANDICAP GG</t>
  </si>
  <si>
    <t>PERMESSO FIGLI CON HANDICAP GG</t>
  </si>
  <si>
    <t>GIORNI DA RETRIBUIRE PERCHE' NON RECUPERATI I GIORNI FESTIVI DI PRESENZA AL SEGGIO</t>
  </si>
  <si>
    <t>pd</t>
  </si>
  <si>
    <t>PERMESSO RETRIBUITO RECUP. FESTIVITA' DOMENICALI</t>
  </si>
  <si>
    <t>SCUOLA MATERNA:</t>
  </si>
  <si>
    <t>(anche per chiusura scuola per seggio elettorale)</t>
  </si>
  <si>
    <t>MALATTIA FIGLI INF.3 ANNI GG</t>
  </si>
  <si>
    <t>m3</t>
  </si>
  <si>
    <t>MALATTIA FIGLI INF.3 ANNI ORE</t>
  </si>
  <si>
    <t>MALATTIA FIGLI 3/8 ANNI GG</t>
  </si>
  <si>
    <t>m4</t>
  </si>
  <si>
    <t>MALATTIA FIGLI 3/8 ANNI ORE</t>
  </si>
  <si>
    <t>PERM.CAUSA FORZA MAGGIORE GG</t>
  </si>
  <si>
    <t>(es. scuola chiusa per  neve, rottura caldaia)</t>
  </si>
  <si>
    <t>fm</t>
  </si>
  <si>
    <t>PERM.CAUSA FORZA MAGGIORE ORE</t>
  </si>
  <si>
    <t>SP</t>
  </si>
  <si>
    <t>SOSPENSIONE DAL LAVORO PER PROVVEDIMENTO DISCIPLINARE</t>
  </si>
  <si>
    <t>RH</t>
  </si>
  <si>
    <t>RIPOSI GIORNALIERI FIGLI HAND.</t>
  </si>
  <si>
    <t>OA</t>
  </si>
  <si>
    <t>ORE ASSEMBLEA SINDACALE RETR.</t>
  </si>
  <si>
    <t>pl</t>
  </si>
  <si>
    <t>PERMESSO RET.RECUP.FS PATRONO LAV</t>
  </si>
  <si>
    <t>gs</t>
  </si>
  <si>
    <t xml:space="preserve">per ore di cassa in deroga </t>
  </si>
  <si>
    <t>lu</t>
  </si>
  <si>
    <t>PERMESSO LUTTO</t>
  </si>
  <si>
    <t>MH</t>
  </si>
  <si>
    <t>CONGEDO PARENTALE A ORE</t>
  </si>
  <si>
    <t>CH</t>
  </si>
  <si>
    <t>PERMESSO RETRIBUITO ART. 69 comma B</t>
  </si>
  <si>
    <t>PERMESSI NON RETRIBUITI validi ai fini pensionistici</t>
  </si>
  <si>
    <t>segnare dal lunedi al venerdi</t>
  </si>
  <si>
    <t>PER INSEGNANTI SCUOLA MATERNA 6 LIVELLO ART. 57 CCNL - SEGNARE DAL LUNEDI AL VENERDI</t>
  </si>
  <si>
    <t>PER EDUCATRICI NIDO NEI PERIODI DI SOSPENSIONE ATTIVITA' DIDATTICA  - SEGNARE DAL LUNEDI AL VENERDI</t>
  </si>
  <si>
    <t>AI</t>
  </si>
  <si>
    <t>ASSENZA INGIUSTIFICATA</t>
  </si>
  <si>
    <t>gg di assenza non giustificata</t>
  </si>
  <si>
    <t>sa</t>
  </si>
  <si>
    <t>SOSPENSIONE ATTIVITA' (ore)</t>
  </si>
  <si>
    <t>CA</t>
  </si>
  <si>
    <t xml:space="preserve">ore assenza per corsi aggiornamento </t>
  </si>
  <si>
    <t>sG</t>
  </si>
  <si>
    <t>SOSPENSIONE DAL LAVORO PER MANCANZA GREEN-PASS</t>
  </si>
  <si>
    <t>S= ore straordinarie/supplemetari/aggiuntive da retribuire nel mese di paga</t>
  </si>
  <si>
    <t>F1</t>
  </si>
  <si>
    <t>DOCENTE 6° LIVELLO - FT</t>
  </si>
  <si>
    <t xml:space="preserve">F1= ore effettuate in più, NON PAGATE NEL MESE, da accumulare nella "banca ore" art. 57 CCNL FISM    </t>
  </si>
  <si>
    <t xml:space="preserve">In questo esempio, la docente di 6° livello lavora tutti i giorni 7 ore, ed è pagata per 6 ore e 24 minuti.                          I 36 minuti che lavora in più alimentano la "banca ore".           La "Banca Ore" deve raggiungere 100 ore totali, da settembre a giugno </t>
  </si>
  <si>
    <t xml:space="preserve">In questo esempio, la docente di 6°liv, oltre a lavorare 7 ore al giorno con i bambini, nella giornata del 12/09 si ferma per 2 ore in più, per fare il collegio docenti </t>
  </si>
  <si>
    <t xml:space="preserve">DOCENTE DI 6° LIV - PT 20 ORE </t>
  </si>
  <si>
    <t>% PART-TIME</t>
  </si>
  <si>
    <t>ORE SETTIMANALI da CONTRATTO</t>
  </si>
  <si>
    <t xml:space="preserve">ORE </t>
  </si>
  <si>
    <t xml:space="preserve">MINUTI </t>
  </si>
  <si>
    <t>ORE DA ACCANTONARE PER AVERE I 22 GIORNI DI PERMESSI AGGIUNTIVI (in centesimi)</t>
  </si>
  <si>
    <t>CALCOLO BANCA ORE PER DOCENTI DI 6° LIVELLO</t>
  </si>
  <si>
    <t>In questo esempio, la docente di 6° livello lavora tutti i giorni 4 ore, ed è pagata per 4 ore. Per avere 22 gg di Pa, la docente deve accumulare in totale in "Banca Ore" 62 ore e 30 minuti.       In settembre ne ha fatte 12,50 (tutti i giorni mezz'ora + coll.docenti il 12/09)</t>
  </si>
  <si>
    <t xml:space="preserve">In questo esempio, la docente il giorno 1° settembre lavora solo 3 ore.      In questo caso è necessario inserire un giustificativo di assenza, ad esempio il permesso retribuito (PH).     </t>
  </si>
  <si>
    <t>In questo esempio la docente ha fatto il collegio docenti in data 12/09 e in data 15/09 recupera le due ore di collegio docenti. Pertanto le ore ore di flessibilità utilizzata vengono sottratte dal contatore (inserite nell'ultima riga con segno - )</t>
  </si>
  <si>
    <t xml:space="preserve">UTILIZZO ORE DELLA "BANCA ORE" A COPERTURA ASSENZE </t>
  </si>
  <si>
    <t>PERMESSO AGGIUNTIVO ART. 57 ANNO PREC.</t>
  </si>
  <si>
    <t>PERMESSO AGGIUNTIVO ART. 57 CCNL FISM</t>
  </si>
  <si>
    <t>PERMESSO NIDO ART. 56 lettera b (ad ore)</t>
  </si>
  <si>
    <t>PERMESSO NIDO ART. 56 lettera b (a giorni)</t>
  </si>
  <si>
    <t>FESTIVITA' SOPPRESSE GODUTE (in aggiunta alle ferie)</t>
  </si>
  <si>
    <t>FESTIVITA' (festività rosse - esempio il 25/12 Natale )</t>
  </si>
  <si>
    <t>SIGLE GIUSTIFICATIVI PRESENZE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</si>
</sst>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Antique Olive Compact"/>
      <family val="2"/>
    </font>
    <font>
      <sz val="10"/>
      <name val="Antique Olive Compact"/>
      <family val="2"/>
    </font>
    <font>
      <b/>
      <sz val="16"/>
      <name val="Antique Olive Compact"/>
      <family val="2"/>
    </font>
    <font>
      <b/>
      <sz val="10"/>
      <name val="Antique Olive Compact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ck"/>
      <right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2" fontId="56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2" fontId="7" fillId="0" borderId="2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2" fontId="7" fillId="0" borderId="26" xfId="0" applyNumberFormat="1" applyFont="1" applyFill="1" applyBorder="1" applyAlignment="1" applyProtection="1">
      <alignment horizontal="center"/>
      <protection/>
    </xf>
    <xf numFmtId="2" fontId="7" fillId="0" borderId="27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6" fillId="0" borderId="1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2" fontId="57" fillId="0" borderId="28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35" fillId="27" borderId="0" xfId="0" applyFont="1" applyFill="1" applyAlignment="1">
      <alignment/>
    </xf>
    <xf numFmtId="0" fontId="57" fillId="0" borderId="21" xfId="0" applyFont="1" applyBorder="1" applyAlignment="1">
      <alignment/>
    </xf>
    <xf numFmtId="0" fontId="57" fillId="0" borderId="1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56" fillId="0" borderId="15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2" fontId="56" fillId="0" borderId="13" xfId="0" applyNumberFormat="1" applyFont="1" applyFill="1" applyBorder="1" applyAlignment="1">
      <alignment horizontal="left"/>
    </xf>
    <xf numFmtId="0" fontId="2" fillId="0" borderId="3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2" fontId="56" fillId="0" borderId="24" xfId="0" applyNumberFormat="1" applyFont="1" applyFill="1" applyBorder="1" applyAlignment="1">
      <alignment horizontal="left"/>
    </xf>
    <xf numFmtId="2" fontId="56" fillId="0" borderId="2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2" fillId="33" borderId="22" xfId="0" applyNumberFormat="1" applyFont="1" applyFill="1" applyBorder="1" applyAlignment="1" applyProtection="1">
      <alignment horizontal="center"/>
      <protection locked="0"/>
    </xf>
    <xf numFmtId="2" fontId="56" fillId="33" borderId="13" xfId="0" applyNumberFormat="1" applyFont="1" applyFill="1" applyBorder="1" applyAlignment="1">
      <alignment horizontal="center"/>
    </xf>
    <xf numFmtId="2" fontId="56" fillId="33" borderId="13" xfId="0" applyNumberFormat="1" applyFont="1" applyFill="1" applyBorder="1" applyAlignment="1">
      <alignment horizontal="left"/>
    </xf>
    <xf numFmtId="2" fontId="2" fillId="33" borderId="13" xfId="0" applyNumberFormat="1" applyFont="1" applyFill="1" applyBorder="1" applyAlignment="1">
      <alignment horizontal="center"/>
    </xf>
    <xf numFmtId="2" fontId="56" fillId="33" borderId="24" xfId="0" applyNumberFormat="1" applyFont="1" applyFill="1" applyBorder="1" applyAlignment="1">
      <alignment horizontal="left"/>
    </xf>
    <xf numFmtId="2" fontId="2" fillId="33" borderId="24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2" fontId="56" fillId="33" borderId="24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center"/>
    </xf>
    <xf numFmtId="0" fontId="14" fillId="0" borderId="35" xfId="0" applyFont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36" xfId="0" applyFont="1" applyBorder="1" applyAlignment="1" applyProtection="1">
      <alignment horizontal="center"/>
      <protection/>
    </xf>
    <xf numFmtId="0" fontId="57" fillId="0" borderId="37" xfId="0" applyFont="1" applyBorder="1" applyAlignment="1">
      <alignment/>
    </xf>
    <xf numFmtId="0" fontId="57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7" fillId="6" borderId="40" xfId="0" applyFont="1" applyFill="1" applyBorder="1" applyAlignment="1">
      <alignment/>
    </xf>
    <xf numFmtId="0" fontId="7" fillId="6" borderId="40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41" xfId="0" applyFont="1" applyFill="1" applyBorder="1" applyAlignment="1" applyProtection="1">
      <alignment horizontal="center"/>
      <protection/>
    </xf>
    <xf numFmtId="0" fontId="58" fillId="0" borderId="42" xfId="0" applyFont="1" applyBorder="1" applyAlignment="1">
      <alignment/>
    </xf>
    <xf numFmtId="0" fontId="2" fillId="0" borderId="34" xfId="0" applyFont="1" applyBorder="1" applyAlignment="1">
      <alignment/>
    </xf>
    <xf numFmtId="0" fontId="58" fillId="0" borderId="43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left"/>
    </xf>
    <xf numFmtId="0" fontId="14" fillId="0" borderId="46" xfId="0" applyFont="1" applyFill="1" applyBorder="1" applyAlignment="1" applyProtection="1">
      <alignment horizontal="center"/>
      <protection/>
    </xf>
    <xf numFmtId="0" fontId="16" fillId="0" borderId="13" xfId="0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left"/>
    </xf>
    <xf numFmtId="4" fontId="16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10" fontId="16" fillId="0" borderId="13" xfId="0" applyNumberFormat="1" applyFont="1" applyBorder="1" applyAlignment="1">
      <alignment horizontal="right" vertical="center"/>
    </xf>
    <xf numFmtId="10" fontId="16" fillId="0" borderId="1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16" fillId="0" borderId="13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/>
    </xf>
    <xf numFmtId="4" fontId="16" fillId="33" borderId="13" xfId="0" applyNumberFormat="1" applyFont="1" applyFill="1" applyBorder="1" applyAlignment="1">
      <alignment horizontal="left"/>
    </xf>
    <xf numFmtId="10" fontId="16" fillId="33" borderId="13" xfId="0" applyNumberFormat="1" applyFont="1" applyFill="1" applyBorder="1" applyAlignment="1">
      <alignment horizontal="right"/>
    </xf>
    <xf numFmtId="2" fontId="16" fillId="33" borderId="13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16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17" fontId="4" fillId="16" borderId="0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2" fontId="59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0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35" fillId="27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30" xfId="0" applyFont="1" applyFill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 wrapText="1"/>
    </xf>
    <xf numFmtId="0" fontId="6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42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3.28125" style="16" customWidth="1"/>
    <col min="2" max="2" width="23.7109375" style="17" customWidth="1"/>
    <col min="3" max="3" width="3.7109375" style="17" customWidth="1"/>
    <col min="4" max="4" width="4.7109375" style="15" customWidth="1"/>
    <col min="5" max="5" width="4.421875" style="18" customWidth="1"/>
    <col min="6" max="6" width="3.7109375" style="18" customWidth="1"/>
    <col min="7" max="7" width="4.140625" style="18" customWidth="1"/>
    <col min="8" max="8" width="4.00390625" style="18" customWidth="1"/>
    <col min="9" max="9" width="3.7109375" style="18" customWidth="1"/>
    <col min="10" max="11" width="3.7109375" style="15" customWidth="1"/>
    <col min="12" max="16" width="3.7109375" style="18" customWidth="1"/>
    <col min="17" max="18" width="3.7109375" style="15" customWidth="1"/>
    <col min="19" max="23" width="3.7109375" style="18" customWidth="1"/>
    <col min="24" max="25" width="3.7109375" style="15" customWidth="1"/>
    <col min="26" max="30" width="3.7109375" style="18" customWidth="1"/>
    <col min="31" max="34" width="3.7109375" style="15" customWidth="1"/>
    <col min="35" max="35" width="8.28125" style="42" bestFit="1" customWidth="1"/>
    <col min="36" max="16384" width="9.140625" style="7" customWidth="1"/>
  </cols>
  <sheetData>
    <row r="1" spans="1:35" s="1" customFormat="1" ht="20.25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8"/>
    </row>
    <row r="2" spans="2:35" s="5" customFormat="1" ht="13.5" thickBot="1">
      <c r="B2" s="3" t="s">
        <v>2</v>
      </c>
      <c r="C2" s="3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9"/>
    </row>
    <row r="3" spans="1:184" s="8" customFormat="1" ht="10.5" customHeight="1" thickTop="1">
      <c r="A3" s="48" t="s">
        <v>42</v>
      </c>
      <c r="B3" s="88" t="s">
        <v>0</v>
      </c>
      <c r="C3" s="95"/>
      <c r="D3" s="82" t="s">
        <v>43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 t="s">
        <v>137</v>
      </c>
      <c r="P3" s="82"/>
      <c r="Q3" s="96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3"/>
      <c r="AE3" s="83"/>
      <c r="AF3" s="83"/>
      <c r="AG3" s="83"/>
      <c r="AH3" s="83"/>
      <c r="AI3" s="84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</row>
    <row r="4" spans="1:35" s="9" customFormat="1" ht="10.5" customHeight="1">
      <c r="A4" s="49"/>
      <c r="B4" s="89" t="s">
        <v>1</v>
      </c>
      <c r="C4" s="97"/>
      <c r="D4" s="85" t="s">
        <v>44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 t="s">
        <v>140</v>
      </c>
      <c r="P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  <c r="AD4" s="86"/>
      <c r="AE4" s="86"/>
      <c r="AF4" s="86"/>
      <c r="AG4" s="86"/>
      <c r="AH4" s="86"/>
      <c r="AI4" s="87"/>
    </row>
    <row r="5" spans="1:184" s="10" customFormat="1" ht="10.5" customHeight="1" thickBot="1">
      <c r="A5" s="50"/>
      <c r="B5" s="90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01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35" s="11" customFormat="1" ht="17.25" customHeight="1" thickBot="1">
      <c r="A6" s="23"/>
      <c r="B6" s="24"/>
      <c r="C6" s="91"/>
      <c r="D6" s="92">
        <v>1</v>
      </c>
      <c r="E6" s="93">
        <f>D6+1</f>
        <v>2</v>
      </c>
      <c r="F6" s="93">
        <f aca="true" t="shared" si="0" ref="F6:AE6">E6+1</f>
        <v>3</v>
      </c>
      <c r="G6" s="93">
        <f t="shared" si="0"/>
        <v>4</v>
      </c>
      <c r="H6" s="93">
        <f t="shared" si="0"/>
        <v>5</v>
      </c>
      <c r="I6" s="93">
        <f t="shared" si="0"/>
        <v>6</v>
      </c>
      <c r="J6" s="93">
        <f t="shared" si="0"/>
        <v>7</v>
      </c>
      <c r="K6" s="93">
        <f t="shared" si="0"/>
        <v>8</v>
      </c>
      <c r="L6" s="93">
        <f t="shared" si="0"/>
        <v>9</v>
      </c>
      <c r="M6" s="93">
        <f t="shared" si="0"/>
        <v>10</v>
      </c>
      <c r="N6" s="93">
        <f t="shared" si="0"/>
        <v>11</v>
      </c>
      <c r="O6" s="93">
        <f t="shared" si="0"/>
        <v>12</v>
      </c>
      <c r="P6" s="93">
        <f t="shared" si="0"/>
        <v>13</v>
      </c>
      <c r="Q6" s="93">
        <f t="shared" si="0"/>
        <v>14</v>
      </c>
      <c r="R6" s="93">
        <f t="shared" si="0"/>
        <v>15</v>
      </c>
      <c r="S6" s="93">
        <f t="shared" si="0"/>
        <v>16</v>
      </c>
      <c r="T6" s="93">
        <f t="shared" si="0"/>
        <v>17</v>
      </c>
      <c r="U6" s="93">
        <f t="shared" si="0"/>
        <v>18</v>
      </c>
      <c r="V6" s="93">
        <f>U6+1</f>
        <v>19</v>
      </c>
      <c r="W6" s="93">
        <f t="shared" si="0"/>
        <v>20</v>
      </c>
      <c r="X6" s="93">
        <f t="shared" si="0"/>
        <v>21</v>
      </c>
      <c r="Y6" s="93">
        <f t="shared" si="0"/>
        <v>22</v>
      </c>
      <c r="Z6" s="93">
        <f t="shared" si="0"/>
        <v>23</v>
      </c>
      <c r="AA6" s="93">
        <f t="shared" si="0"/>
        <v>24</v>
      </c>
      <c r="AB6" s="93">
        <f t="shared" si="0"/>
        <v>25</v>
      </c>
      <c r="AC6" s="93">
        <f t="shared" si="0"/>
        <v>26</v>
      </c>
      <c r="AD6" s="93">
        <f t="shared" si="0"/>
        <v>27</v>
      </c>
      <c r="AE6" s="93">
        <f t="shared" si="0"/>
        <v>28</v>
      </c>
      <c r="AF6" s="93">
        <v>29</v>
      </c>
      <c r="AG6" s="93">
        <v>30</v>
      </c>
      <c r="AH6" s="93">
        <v>31</v>
      </c>
      <c r="AI6" s="94" t="s">
        <v>5</v>
      </c>
    </row>
    <row r="7" spans="1:35" s="9" customFormat="1" ht="18" customHeight="1">
      <c r="A7" s="28">
        <v>1</v>
      </c>
      <c r="B7" s="29"/>
      <c r="C7" s="30" t="s">
        <v>4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41">
        <f>SUM(D7:AH7)</f>
        <v>0</v>
      </c>
    </row>
    <row r="8" spans="1:35" s="9" customFormat="1" ht="18" customHeight="1">
      <c r="A8" s="25"/>
      <c r="B8" s="12"/>
      <c r="C8" s="44" t="s">
        <v>10</v>
      </c>
      <c r="D8" s="44"/>
      <c r="E8" s="44"/>
      <c r="F8" s="20"/>
      <c r="G8" s="44"/>
      <c r="H8" s="44"/>
      <c r="I8" s="44"/>
      <c r="J8" s="44"/>
      <c r="K8" s="44"/>
      <c r="L8" s="44"/>
      <c r="M8" s="20"/>
      <c r="N8" s="44"/>
      <c r="O8" s="44"/>
      <c r="P8" s="44"/>
      <c r="Q8" s="44"/>
      <c r="R8" s="44"/>
      <c r="S8" s="44"/>
      <c r="T8" s="20"/>
      <c r="U8" s="44"/>
      <c r="V8" s="44"/>
      <c r="W8" s="44"/>
      <c r="X8" s="44"/>
      <c r="Y8" s="44"/>
      <c r="Z8" s="44"/>
      <c r="AA8" s="20"/>
      <c r="AB8" s="44"/>
      <c r="AC8" s="44"/>
      <c r="AD8" s="44"/>
      <c r="AE8" s="44"/>
      <c r="AF8" s="44"/>
      <c r="AG8" s="44"/>
      <c r="AH8" s="20"/>
      <c r="AI8" s="37"/>
    </row>
    <row r="9" spans="1:35" s="9" customFormat="1" ht="18" customHeight="1">
      <c r="A9" s="25"/>
      <c r="B9" s="12"/>
      <c r="C9" s="13" t="s">
        <v>3</v>
      </c>
      <c r="D9" s="13"/>
      <c r="E9" s="6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20"/>
      <c r="AA9" s="14"/>
      <c r="AB9" s="14"/>
      <c r="AC9" s="14"/>
      <c r="AD9" s="14"/>
      <c r="AE9" s="14"/>
      <c r="AF9" s="14"/>
      <c r="AG9" s="14"/>
      <c r="AH9" s="14"/>
      <c r="AI9" s="37">
        <f aca="true" t="shared" si="1" ref="AI9:AI42">SUM(D9:AH9)</f>
        <v>0</v>
      </c>
    </row>
    <row r="10" spans="1:35" s="9" customFormat="1" ht="18" customHeight="1" thickBot="1">
      <c r="A10" s="66"/>
      <c r="B10" s="67"/>
      <c r="C10" s="68" t="s">
        <v>138</v>
      </c>
      <c r="D10" s="33"/>
      <c r="E10" s="69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70"/>
      <c r="AA10" s="34"/>
      <c r="AB10" s="34"/>
      <c r="AC10" s="34"/>
      <c r="AD10" s="34"/>
      <c r="AE10" s="34"/>
      <c r="AF10" s="34"/>
      <c r="AG10" s="34"/>
      <c r="AH10" s="34"/>
      <c r="AI10" s="40">
        <f t="shared" si="1"/>
        <v>0</v>
      </c>
    </row>
    <row r="11" spans="1:35" s="9" customFormat="1" ht="18" customHeight="1">
      <c r="A11" s="32">
        <v>2</v>
      </c>
      <c r="B11" s="21"/>
      <c r="C11" s="6" t="s">
        <v>4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2">
        <f t="shared" si="1"/>
        <v>0</v>
      </c>
    </row>
    <row r="12" spans="1:35" s="9" customFormat="1" ht="18" customHeight="1">
      <c r="A12" s="32"/>
      <c r="B12" s="12"/>
      <c r="C12" s="43" t="s">
        <v>10</v>
      </c>
      <c r="D12" s="4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5"/>
    </row>
    <row r="13" spans="1:35" s="9" customFormat="1" ht="18" customHeight="1">
      <c r="A13" s="25"/>
      <c r="B13" s="12"/>
      <c r="C13" s="6" t="s">
        <v>3</v>
      </c>
      <c r="D13" s="13"/>
      <c r="E13" s="14"/>
      <c r="F13" s="14"/>
      <c r="G13" s="14"/>
      <c r="H13" s="14"/>
      <c r="I13" s="14"/>
      <c r="J13" s="14"/>
      <c r="K13" s="14"/>
      <c r="L13" s="20"/>
      <c r="M13" s="20"/>
      <c r="N13" s="20"/>
      <c r="O13" s="20"/>
      <c r="P13" s="20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2"/>
      <c r="AC13" s="20"/>
      <c r="AD13" s="20"/>
      <c r="AE13" s="14"/>
      <c r="AF13" s="14"/>
      <c r="AG13" s="14"/>
      <c r="AH13" s="14"/>
      <c r="AI13" s="37">
        <f t="shared" si="1"/>
        <v>0</v>
      </c>
    </row>
    <row r="14" spans="1:35" s="9" customFormat="1" ht="18" customHeight="1" thickBot="1">
      <c r="A14" s="53"/>
      <c r="B14" s="52"/>
      <c r="C14" s="54" t="s">
        <v>138</v>
      </c>
      <c r="D14" s="56"/>
      <c r="E14" s="57"/>
      <c r="F14" s="57"/>
      <c r="G14" s="57"/>
      <c r="H14" s="57"/>
      <c r="I14" s="57"/>
      <c r="J14" s="57"/>
      <c r="K14" s="57"/>
      <c r="L14" s="58"/>
      <c r="M14" s="58"/>
      <c r="N14" s="58"/>
      <c r="O14" s="58"/>
      <c r="P14" s="58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22"/>
      <c r="AC14" s="58"/>
      <c r="AD14" s="58"/>
      <c r="AE14" s="57"/>
      <c r="AF14" s="57"/>
      <c r="AG14" s="57"/>
      <c r="AH14" s="57"/>
      <c r="AI14" s="59">
        <f t="shared" si="1"/>
        <v>0</v>
      </c>
    </row>
    <row r="15" spans="1:35" s="9" customFormat="1" ht="18" customHeight="1">
      <c r="A15" s="28">
        <v>3</v>
      </c>
      <c r="B15" s="29"/>
      <c r="C15" s="30" t="s">
        <v>4</v>
      </c>
      <c r="D15" s="63"/>
      <c r="E15" s="64"/>
      <c r="F15" s="64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4"/>
      <c r="T15" s="64"/>
      <c r="U15" s="63"/>
      <c r="V15" s="63"/>
      <c r="W15" s="63"/>
      <c r="X15" s="63"/>
      <c r="Y15" s="63"/>
      <c r="Z15" s="64"/>
      <c r="AA15" s="64"/>
      <c r="AB15" s="63"/>
      <c r="AC15" s="63"/>
      <c r="AD15" s="63"/>
      <c r="AE15" s="63"/>
      <c r="AF15" s="63"/>
      <c r="AG15" s="64"/>
      <c r="AH15" s="64"/>
      <c r="AI15" s="41">
        <f t="shared" si="1"/>
        <v>0</v>
      </c>
    </row>
    <row r="16" spans="1:35" s="9" customFormat="1" ht="18" customHeight="1">
      <c r="A16" s="32"/>
      <c r="B16" s="21"/>
      <c r="C16" s="43" t="s">
        <v>10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3"/>
      <c r="Z16" s="44"/>
      <c r="AA16" s="44"/>
      <c r="AB16" s="44"/>
      <c r="AC16" s="44"/>
      <c r="AD16" s="44"/>
      <c r="AE16" s="44"/>
      <c r="AF16" s="44"/>
      <c r="AG16" s="44"/>
      <c r="AH16" s="44"/>
      <c r="AI16" s="45"/>
    </row>
    <row r="17" spans="1:35" s="9" customFormat="1" ht="18" customHeight="1">
      <c r="A17" s="25"/>
      <c r="B17" s="12"/>
      <c r="C17" s="6" t="s">
        <v>3</v>
      </c>
      <c r="D17" s="13"/>
      <c r="E17" s="14"/>
      <c r="F17" s="14"/>
      <c r="G17" s="13"/>
      <c r="H17" s="13"/>
      <c r="I17" s="13"/>
      <c r="J17" s="13"/>
      <c r="K17" s="13"/>
      <c r="L17" s="14"/>
      <c r="M17" s="14"/>
      <c r="N17" s="13"/>
      <c r="O17" s="13"/>
      <c r="P17" s="13"/>
      <c r="Q17" s="13"/>
      <c r="R17" s="13"/>
      <c r="S17" s="14"/>
      <c r="T17" s="14"/>
      <c r="U17" s="13"/>
      <c r="V17" s="13"/>
      <c r="W17" s="13"/>
      <c r="X17" s="13"/>
      <c r="Y17" s="13"/>
      <c r="Z17" s="14"/>
      <c r="AA17" s="14"/>
      <c r="AB17" s="13"/>
      <c r="AC17" s="13"/>
      <c r="AD17" s="13"/>
      <c r="AE17" s="13"/>
      <c r="AF17" s="13"/>
      <c r="AG17" s="14"/>
      <c r="AH17" s="14"/>
      <c r="AI17" s="37">
        <f t="shared" si="1"/>
        <v>0</v>
      </c>
    </row>
    <row r="18" spans="1:35" s="9" customFormat="1" ht="18" customHeight="1" thickBot="1">
      <c r="A18" s="26"/>
      <c r="B18" s="27"/>
      <c r="C18" s="55" t="s">
        <v>138</v>
      </c>
      <c r="D18" s="33"/>
      <c r="E18" s="34"/>
      <c r="F18" s="34"/>
      <c r="G18" s="33"/>
      <c r="H18" s="33"/>
      <c r="I18" s="33"/>
      <c r="J18" s="33"/>
      <c r="K18" s="33"/>
      <c r="L18" s="34"/>
      <c r="M18" s="34"/>
      <c r="N18" s="33"/>
      <c r="O18" s="33"/>
      <c r="P18" s="33"/>
      <c r="Q18" s="33"/>
      <c r="R18" s="33"/>
      <c r="S18" s="34"/>
      <c r="T18" s="34"/>
      <c r="U18" s="33"/>
      <c r="V18" s="33"/>
      <c r="W18" s="33"/>
      <c r="X18" s="33"/>
      <c r="Y18" s="33"/>
      <c r="Z18" s="34"/>
      <c r="AA18" s="34"/>
      <c r="AB18" s="33"/>
      <c r="AC18" s="33"/>
      <c r="AD18" s="33"/>
      <c r="AE18" s="33"/>
      <c r="AF18" s="33"/>
      <c r="AG18" s="34"/>
      <c r="AH18" s="34"/>
      <c r="AI18" s="40">
        <f t="shared" si="1"/>
        <v>0</v>
      </c>
    </row>
    <row r="19" spans="1:35" s="9" customFormat="1" ht="18" customHeight="1">
      <c r="A19" s="32">
        <v>4</v>
      </c>
      <c r="B19" s="21"/>
      <c r="C19" s="6" t="s">
        <v>4</v>
      </c>
      <c r="D19" s="60"/>
      <c r="E19" s="61"/>
      <c r="F19" s="61"/>
      <c r="G19" s="60"/>
      <c r="H19" s="60"/>
      <c r="I19" s="60"/>
      <c r="J19" s="60"/>
      <c r="K19" s="60"/>
      <c r="L19" s="61"/>
      <c r="M19" s="61"/>
      <c r="N19" s="60"/>
      <c r="O19" s="60"/>
      <c r="P19" s="60"/>
      <c r="Q19" s="60"/>
      <c r="R19" s="60"/>
      <c r="S19" s="61"/>
      <c r="T19" s="61"/>
      <c r="U19" s="60"/>
      <c r="V19" s="60"/>
      <c r="W19" s="60"/>
      <c r="X19" s="60"/>
      <c r="Y19" s="60"/>
      <c r="Z19" s="61"/>
      <c r="AA19" s="61"/>
      <c r="AB19" s="60"/>
      <c r="AC19" s="60"/>
      <c r="AD19" s="60"/>
      <c r="AE19" s="60"/>
      <c r="AF19" s="60"/>
      <c r="AG19" s="61"/>
      <c r="AH19" s="61"/>
      <c r="AI19" s="62">
        <f t="shared" si="1"/>
        <v>0</v>
      </c>
    </row>
    <row r="20" spans="1:35" s="9" customFormat="1" ht="18" customHeight="1">
      <c r="A20" s="32"/>
      <c r="B20" s="21"/>
      <c r="C20" s="43" t="s">
        <v>10</v>
      </c>
      <c r="D20" s="4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43"/>
      <c r="Z20" s="20"/>
      <c r="AA20" s="20"/>
      <c r="AB20" s="20"/>
      <c r="AC20" s="20"/>
      <c r="AD20" s="20"/>
      <c r="AE20" s="20"/>
      <c r="AF20" s="20"/>
      <c r="AG20" s="20"/>
      <c r="AH20" s="20"/>
      <c r="AI20" s="45"/>
    </row>
    <row r="21" spans="1:35" s="9" customFormat="1" ht="18" customHeight="1">
      <c r="A21" s="25"/>
      <c r="B21" s="12"/>
      <c r="C21" s="6" t="s">
        <v>3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37">
        <f t="shared" si="1"/>
        <v>0</v>
      </c>
    </row>
    <row r="22" spans="1:35" s="9" customFormat="1" ht="18" customHeight="1" thickBot="1">
      <c r="A22" s="53"/>
      <c r="B22" s="52"/>
      <c r="C22" s="54" t="s">
        <v>138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9">
        <f t="shared" si="1"/>
        <v>0</v>
      </c>
    </row>
    <row r="23" spans="1:35" s="9" customFormat="1" ht="18" customHeight="1">
      <c r="A23" s="28">
        <v>5</v>
      </c>
      <c r="B23" s="29"/>
      <c r="C23" s="30" t="s">
        <v>4</v>
      </c>
      <c r="D23" s="63"/>
      <c r="E23" s="64"/>
      <c r="F23" s="64"/>
      <c r="G23" s="63"/>
      <c r="H23" s="63"/>
      <c r="I23" s="63"/>
      <c r="J23" s="63"/>
      <c r="K23" s="63"/>
      <c r="L23" s="64"/>
      <c r="M23" s="64"/>
      <c r="N23" s="63"/>
      <c r="O23" s="63"/>
      <c r="P23" s="63"/>
      <c r="Q23" s="63"/>
      <c r="R23" s="63"/>
      <c r="S23" s="64"/>
      <c r="T23" s="64"/>
      <c r="U23" s="63"/>
      <c r="V23" s="63"/>
      <c r="W23" s="63"/>
      <c r="X23" s="63"/>
      <c r="Y23" s="63"/>
      <c r="Z23" s="64"/>
      <c r="AA23" s="64"/>
      <c r="AB23" s="63"/>
      <c r="AC23" s="63"/>
      <c r="AD23" s="63"/>
      <c r="AE23" s="63"/>
      <c r="AF23" s="63"/>
      <c r="AG23" s="64"/>
      <c r="AH23" s="64"/>
      <c r="AI23" s="41">
        <f t="shared" si="1"/>
        <v>0</v>
      </c>
    </row>
    <row r="24" spans="1:35" s="9" customFormat="1" ht="18" customHeight="1">
      <c r="A24" s="32"/>
      <c r="B24" s="21"/>
      <c r="C24" s="43" t="s">
        <v>10</v>
      </c>
      <c r="D24" s="44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43"/>
      <c r="Z24" s="20"/>
      <c r="AA24" s="20"/>
      <c r="AB24" s="20"/>
      <c r="AC24" s="20"/>
      <c r="AD24" s="20"/>
      <c r="AE24" s="20"/>
      <c r="AF24" s="20"/>
      <c r="AG24" s="20"/>
      <c r="AH24" s="20"/>
      <c r="AI24" s="45"/>
    </row>
    <row r="25" spans="1:35" s="9" customFormat="1" ht="18" customHeight="1">
      <c r="A25" s="25"/>
      <c r="B25" s="12"/>
      <c r="C25" s="6" t="s">
        <v>3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37">
        <f t="shared" si="1"/>
        <v>0</v>
      </c>
    </row>
    <row r="26" spans="1:35" s="9" customFormat="1" ht="18" customHeight="1" thickBot="1">
      <c r="A26" s="53"/>
      <c r="B26" s="52"/>
      <c r="C26" s="54" t="s">
        <v>138</v>
      </c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9">
        <f t="shared" si="1"/>
        <v>0</v>
      </c>
    </row>
    <row r="27" spans="1:35" s="9" customFormat="1" ht="18" customHeight="1">
      <c r="A27" s="35">
        <v>6</v>
      </c>
      <c r="B27" s="36"/>
      <c r="C27" s="30" t="s">
        <v>4</v>
      </c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41">
        <f t="shared" si="1"/>
        <v>0</v>
      </c>
    </row>
    <row r="28" spans="1:35" s="9" customFormat="1" ht="18" customHeight="1">
      <c r="A28" s="25"/>
      <c r="B28" s="12"/>
      <c r="C28" s="43" t="s">
        <v>10</v>
      </c>
      <c r="D28" s="44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45"/>
    </row>
    <row r="29" spans="1:35" s="9" customFormat="1" ht="18" customHeight="1">
      <c r="A29" s="25"/>
      <c r="B29" s="12"/>
      <c r="C29" s="6" t="s">
        <v>3</v>
      </c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37">
        <f t="shared" si="1"/>
        <v>0</v>
      </c>
    </row>
    <row r="30" spans="1:35" s="9" customFormat="1" ht="18" customHeight="1" thickBot="1">
      <c r="A30" s="53"/>
      <c r="B30" s="52"/>
      <c r="C30" s="54" t="s">
        <v>138</v>
      </c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9">
        <f t="shared" si="1"/>
        <v>0</v>
      </c>
    </row>
    <row r="31" spans="1:35" s="9" customFormat="1" ht="18" customHeight="1">
      <c r="A31" s="28">
        <v>7</v>
      </c>
      <c r="B31" s="29"/>
      <c r="C31" s="30" t="s">
        <v>4</v>
      </c>
      <c r="D31" s="63"/>
      <c r="E31" s="64"/>
      <c r="F31" s="64"/>
      <c r="G31" s="63"/>
      <c r="H31" s="63"/>
      <c r="I31" s="63"/>
      <c r="J31" s="63"/>
      <c r="K31" s="63"/>
      <c r="L31" s="64"/>
      <c r="M31" s="64"/>
      <c r="N31" s="63"/>
      <c r="O31" s="63"/>
      <c r="P31" s="63"/>
      <c r="Q31" s="63"/>
      <c r="R31" s="63"/>
      <c r="S31" s="64"/>
      <c r="T31" s="64"/>
      <c r="U31" s="63"/>
      <c r="V31" s="63"/>
      <c r="W31" s="63"/>
      <c r="X31" s="63"/>
      <c r="Y31" s="63"/>
      <c r="Z31" s="64"/>
      <c r="AA31" s="64"/>
      <c r="AB31" s="63"/>
      <c r="AC31" s="63"/>
      <c r="AD31" s="63"/>
      <c r="AE31" s="63"/>
      <c r="AF31" s="63"/>
      <c r="AG31" s="64"/>
      <c r="AH31" s="64"/>
      <c r="AI31" s="41">
        <f t="shared" si="1"/>
        <v>0</v>
      </c>
    </row>
    <row r="32" spans="1:35" s="9" customFormat="1" ht="18" customHeight="1">
      <c r="A32" s="32"/>
      <c r="B32" s="21"/>
      <c r="C32" s="43" t="s">
        <v>10</v>
      </c>
      <c r="D32" s="4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43"/>
      <c r="Z32" s="20"/>
      <c r="AA32" s="20"/>
      <c r="AB32" s="20"/>
      <c r="AC32" s="20"/>
      <c r="AD32" s="20"/>
      <c r="AE32" s="20"/>
      <c r="AF32" s="20"/>
      <c r="AG32" s="20"/>
      <c r="AH32" s="20"/>
      <c r="AI32" s="45"/>
    </row>
    <row r="33" spans="1:35" s="9" customFormat="1" ht="18" customHeight="1">
      <c r="A33" s="25"/>
      <c r="B33" s="12"/>
      <c r="C33" s="6" t="s">
        <v>3</v>
      </c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37">
        <f t="shared" si="1"/>
        <v>0</v>
      </c>
    </row>
    <row r="34" spans="1:35" s="9" customFormat="1" ht="18" customHeight="1" thickBot="1">
      <c r="A34" s="26"/>
      <c r="B34" s="27"/>
      <c r="C34" s="55" t="s">
        <v>138</v>
      </c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0">
        <f t="shared" si="1"/>
        <v>0</v>
      </c>
    </row>
    <row r="35" spans="1:35" s="9" customFormat="1" ht="18" customHeight="1">
      <c r="A35" s="32">
        <v>8</v>
      </c>
      <c r="B35" s="21"/>
      <c r="C35" s="6" t="s">
        <v>4</v>
      </c>
      <c r="D35" s="60"/>
      <c r="E35" s="61"/>
      <c r="F35" s="61"/>
      <c r="G35" s="60"/>
      <c r="H35" s="60"/>
      <c r="I35" s="60"/>
      <c r="J35" s="60"/>
      <c r="K35" s="60"/>
      <c r="L35" s="61"/>
      <c r="M35" s="61"/>
      <c r="N35" s="60"/>
      <c r="O35" s="60"/>
      <c r="P35" s="60"/>
      <c r="Q35" s="60"/>
      <c r="R35" s="60"/>
      <c r="S35" s="61"/>
      <c r="T35" s="61"/>
      <c r="U35" s="60"/>
      <c r="V35" s="60"/>
      <c r="W35" s="60"/>
      <c r="X35" s="60"/>
      <c r="Y35" s="60"/>
      <c r="Z35" s="61"/>
      <c r="AA35" s="61"/>
      <c r="AB35" s="60"/>
      <c r="AC35" s="60"/>
      <c r="AD35" s="60"/>
      <c r="AE35" s="60"/>
      <c r="AF35" s="60"/>
      <c r="AG35" s="61"/>
      <c r="AH35" s="61"/>
      <c r="AI35" s="62">
        <f t="shared" si="1"/>
        <v>0</v>
      </c>
    </row>
    <row r="36" spans="1:35" s="9" customFormat="1" ht="18" customHeight="1">
      <c r="A36" s="32"/>
      <c r="B36" s="21"/>
      <c r="C36" s="43" t="s">
        <v>10</v>
      </c>
      <c r="D36" s="44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43"/>
      <c r="Z36" s="20"/>
      <c r="AA36" s="20"/>
      <c r="AB36" s="20"/>
      <c r="AC36" s="20"/>
      <c r="AD36" s="20"/>
      <c r="AE36" s="20"/>
      <c r="AF36" s="20"/>
      <c r="AG36" s="20"/>
      <c r="AH36" s="20"/>
      <c r="AI36" s="45"/>
    </row>
    <row r="37" spans="1:35" s="9" customFormat="1" ht="18" customHeight="1">
      <c r="A37" s="25"/>
      <c r="B37" s="12"/>
      <c r="C37" s="6" t="s">
        <v>3</v>
      </c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7">
        <f t="shared" si="1"/>
        <v>0</v>
      </c>
    </row>
    <row r="38" spans="1:35" s="9" customFormat="1" ht="18" customHeight="1" thickBot="1">
      <c r="A38" s="53"/>
      <c r="B38" s="52"/>
      <c r="C38" s="54" t="s">
        <v>138</v>
      </c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9">
        <f t="shared" si="1"/>
        <v>0</v>
      </c>
    </row>
    <row r="39" spans="1:35" s="9" customFormat="1" ht="18" customHeight="1">
      <c r="A39" s="28">
        <v>9</v>
      </c>
      <c r="B39" s="29"/>
      <c r="C39" s="30" t="s">
        <v>4</v>
      </c>
      <c r="D39" s="63"/>
      <c r="E39" s="64"/>
      <c r="F39" s="64"/>
      <c r="G39" s="63"/>
      <c r="H39" s="63"/>
      <c r="I39" s="63"/>
      <c r="J39" s="63"/>
      <c r="K39" s="63"/>
      <c r="L39" s="64"/>
      <c r="M39" s="64"/>
      <c r="N39" s="63"/>
      <c r="O39" s="63"/>
      <c r="P39" s="63"/>
      <c r="Q39" s="63"/>
      <c r="R39" s="63"/>
      <c r="S39" s="64"/>
      <c r="T39" s="64"/>
      <c r="U39" s="63"/>
      <c r="V39" s="63"/>
      <c r="W39" s="63"/>
      <c r="X39" s="63"/>
      <c r="Y39" s="63"/>
      <c r="Z39" s="64"/>
      <c r="AA39" s="64"/>
      <c r="AB39" s="63"/>
      <c r="AC39" s="63"/>
      <c r="AD39" s="63"/>
      <c r="AE39" s="63"/>
      <c r="AF39" s="63"/>
      <c r="AG39" s="64"/>
      <c r="AH39" s="64"/>
      <c r="AI39" s="41">
        <f t="shared" si="1"/>
        <v>0</v>
      </c>
    </row>
    <row r="40" spans="1:35" s="9" customFormat="1" ht="18" customHeight="1">
      <c r="A40" s="32"/>
      <c r="B40" s="21"/>
      <c r="C40" s="43" t="s">
        <v>10</v>
      </c>
      <c r="D40" s="44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43"/>
      <c r="Z40" s="20"/>
      <c r="AA40" s="20"/>
      <c r="AB40" s="20"/>
      <c r="AC40" s="20"/>
      <c r="AD40" s="20"/>
      <c r="AE40" s="20"/>
      <c r="AF40" s="20"/>
      <c r="AG40" s="20"/>
      <c r="AH40" s="20"/>
      <c r="AI40" s="45"/>
    </row>
    <row r="41" spans="1:35" s="9" customFormat="1" ht="18" customHeight="1">
      <c r="A41" s="25"/>
      <c r="B41" s="12"/>
      <c r="C41" s="6" t="s">
        <v>3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7">
        <f t="shared" si="1"/>
        <v>0</v>
      </c>
    </row>
    <row r="42" spans="1:35" s="9" customFormat="1" ht="18" customHeight="1" thickBot="1">
      <c r="A42" s="26"/>
      <c r="B42" s="27"/>
      <c r="C42" s="55" t="s">
        <v>138</v>
      </c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0">
        <f t="shared" si="1"/>
        <v>0</v>
      </c>
    </row>
  </sheetData>
  <sheetProtection/>
  <mergeCells count="3">
    <mergeCell ref="A1:O1"/>
    <mergeCell ref="D2:H2"/>
    <mergeCell ref="I2:O2"/>
  </mergeCells>
  <printOptions/>
  <pageMargins left="0.2362204724409449" right="0.2755905511811024" top="0.2362204724409449" bottom="0.2362204724409449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42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3.28125" style="16" customWidth="1"/>
    <col min="2" max="2" width="23.7109375" style="17" customWidth="1"/>
    <col min="3" max="3" width="3.7109375" style="17" customWidth="1"/>
    <col min="4" max="4" width="4.7109375" style="15" customWidth="1"/>
    <col min="5" max="5" width="4.421875" style="18" customWidth="1"/>
    <col min="6" max="6" width="3.7109375" style="18" customWidth="1"/>
    <col min="7" max="7" width="4.140625" style="18" customWidth="1"/>
    <col min="8" max="8" width="4.00390625" style="18" customWidth="1"/>
    <col min="9" max="9" width="3.7109375" style="18" customWidth="1"/>
    <col min="10" max="11" width="3.7109375" style="15" customWidth="1"/>
    <col min="12" max="16" width="3.7109375" style="18" customWidth="1"/>
    <col min="17" max="17" width="3.7109375" style="15" customWidth="1"/>
    <col min="18" max="18" width="5.421875" style="15" customWidth="1"/>
    <col min="19" max="23" width="3.7109375" style="18" customWidth="1"/>
    <col min="24" max="25" width="3.7109375" style="15" customWidth="1"/>
    <col min="26" max="30" width="3.7109375" style="18" customWidth="1"/>
    <col min="31" max="34" width="3.7109375" style="15" customWidth="1"/>
    <col min="35" max="35" width="8.28125" style="42" bestFit="1" customWidth="1"/>
    <col min="36" max="41" width="9.140625" style="7" customWidth="1"/>
    <col min="42" max="42" width="14.57421875" style="7" customWidth="1"/>
    <col min="43" max="16384" width="9.140625" style="7" customWidth="1"/>
  </cols>
  <sheetData>
    <row r="1" spans="1:35" s="1" customFormat="1" ht="20.25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8"/>
    </row>
    <row r="2" spans="2:35" s="5" customFormat="1" ht="13.5" thickBot="1">
      <c r="B2" s="3" t="s">
        <v>2</v>
      </c>
      <c r="C2" s="3"/>
      <c r="D2" s="124">
        <v>45170</v>
      </c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9"/>
    </row>
    <row r="3" spans="1:184" s="8" customFormat="1" ht="10.5" customHeight="1" thickTop="1">
      <c r="A3" s="48" t="s">
        <v>42</v>
      </c>
      <c r="B3" s="88" t="s">
        <v>0</v>
      </c>
      <c r="C3" s="95"/>
      <c r="D3" s="82" t="s">
        <v>43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 t="s">
        <v>137</v>
      </c>
      <c r="P3" s="82"/>
      <c r="Q3" s="96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3"/>
      <c r="AE3" s="83"/>
      <c r="AF3" s="83"/>
      <c r="AG3" s="83"/>
      <c r="AH3" s="83"/>
      <c r="AI3" s="84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</row>
    <row r="4" spans="1:35" s="9" customFormat="1" ht="10.5" customHeight="1">
      <c r="A4" s="49"/>
      <c r="B4" s="89" t="s">
        <v>1</v>
      </c>
      <c r="C4" s="97"/>
      <c r="D4" s="85" t="s">
        <v>44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 t="s">
        <v>140</v>
      </c>
      <c r="P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  <c r="AD4" s="86"/>
      <c r="AE4" s="86"/>
      <c r="AF4" s="86"/>
      <c r="AG4" s="86"/>
      <c r="AH4" s="86"/>
      <c r="AI4" s="87"/>
    </row>
    <row r="5" spans="1:184" s="10" customFormat="1" ht="10.5" customHeight="1" thickBot="1">
      <c r="A5" s="50"/>
      <c r="B5" s="90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01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35" s="11" customFormat="1" ht="17.25" customHeight="1" thickBot="1">
      <c r="A6" s="23"/>
      <c r="B6" s="24"/>
      <c r="C6" s="91"/>
      <c r="D6" s="92">
        <v>1</v>
      </c>
      <c r="E6" s="93">
        <f>D6+1</f>
        <v>2</v>
      </c>
      <c r="F6" s="93">
        <f aca="true" t="shared" si="0" ref="F6:AE6">E6+1</f>
        <v>3</v>
      </c>
      <c r="G6" s="93">
        <f t="shared" si="0"/>
        <v>4</v>
      </c>
      <c r="H6" s="93">
        <f t="shared" si="0"/>
        <v>5</v>
      </c>
      <c r="I6" s="93">
        <f t="shared" si="0"/>
        <v>6</v>
      </c>
      <c r="J6" s="93">
        <f t="shared" si="0"/>
        <v>7</v>
      </c>
      <c r="K6" s="93">
        <f t="shared" si="0"/>
        <v>8</v>
      </c>
      <c r="L6" s="93">
        <f t="shared" si="0"/>
        <v>9</v>
      </c>
      <c r="M6" s="93">
        <f t="shared" si="0"/>
        <v>10</v>
      </c>
      <c r="N6" s="93">
        <f t="shared" si="0"/>
        <v>11</v>
      </c>
      <c r="O6" s="93">
        <f t="shared" si="0"/>
        <v>12</v>
      </c>
      <c r="P6" s="93">
        <f t="shared" si="0"/>
        <v>13</v>
      </c>
      <c r="Q6" s="93">
        <f t="shared" si="0"/>
        <v>14</v>
      </c>
      <c r="R6" s="93">
        <f t="shared" si="0"/>
        <v>15</v>
      </c>
      <c r="S6" s="93">
        <f t="shared" si="0"/>
        <v>16</v>
      </c>
      <c r="T6" s="93">
        <f t="shared" si="0"/>
        <v>17</v>
      </c>
      <c r="U6" s="93">
        <f t="shared" si="0"/>
        <v>18</v>
      </c>
      <c r="V6" s="93">
        <f>U6+1</f>
        <v>19</v>
      </c>
      <c r="W6" s="93">
        <f t="shared" si="0"/>
        <v>20</v>
      </c>
      <c r="X6" s="93">
        <f t="shared" si="0"/>
        <v>21</v>
      </c>
      <c r="Y6" s="93">
        <f t="shared" si="0"/>
        <v>22</v>
      </c>
      <c r="Z6" s="93">
        <f t="shared" si="0"/>
        <v>23</v>
      </c>
      <c r="AA6" s="93">
        <f t="shared" si="0"/>
        <v>24</v>
      </c>
      <c r="AB6" s="93">
        <f t="shared" si="0"/>
        <v>25</v>
      </c>
      <c r="AC6" s="93">
        <f t="shared" si="0"/>
        <v>26</v>
      </c>
      <c r="AD6" s="93">
        <f t="shared" si="0"/>
        <v>27</v>
      </c>
      <c r="AE6" s="93">
        <f t="shared" si="0"/>
        <v>28</v>
      </c>
      <c r="AF6" s="93">
        <v>29</v>
      </c>
      <c r="AG6" s="93">
        <v>30</v>
      </c>
      <c r="AH6" s="93">
        <v>31</v>
      </c>
      <c r="AI6" s="94" t="s">
        <v>5</v>
      </c>
    </row>
    <row r="7" spans="1:42" s="9" customFormat="1" ht="18" customHeight="1">
      <c r="A7" s="28">
        <v>1</v>
      </c>
      <c r="B7" s="71" t="s">
        <v>139</v>
      </c>
      <c r="C7" s="30" t="s">
        <v>4</v>
      </c>
      <c r="D7" s="64">
        <v>6.4</v>
      </c>
      <c r="E7" s="72"/>
      <c r="F7" s="72"/>
      <c r="G7" s="64">
        <v>6.4</v>
      </c>
      <c r="H7" s="64">
        <v>6.4</v>
      </c>
      <c r="I7" s="64">
        <v>6.4</v>
      </c>
      <c r="J7" s="64">
        <v>6.4</v>
      </c>
      <c r="K7" s="64">
        <v>6.4</v>
      </c>
      <c r="L7" s="72"/>
      <c r="M7" s="72"/>
      <c r="N7" s="64">
        <v>6.4</v>
      </c>
      <c r="O7" s="64">
        <v>6.4</v>
      </c>
      <c r="P7" s="64">
        <v>6.4</v>
      </c>
      <c r="Q7" s="64">
        <v>6.4</v>
      </c>
      <c r="R7" s="64">
        <v>6.4</v>
      </c>
      <c r="S7" s="72"/>
      <c r="T7" s="72"/>
      <c r="U7" s="64">
        <v>6.4</v>
      </c>
      <c r="V7" s="64">
        <v>6.4</v>
      </c>
      <c r="W7" s="64">
        <v>6.4</v>
      </c>
      <c r="X7" s="64">
        <v>6.4</v>
      </c>
      <c r="Y7" s="64">
        <v>6.4</v>
      </c>
      <c r="Z7" s="72"/>
      <c r="AA7" s="72"/>
      <c r="AB7" s="64">
        <v>6.4</v>
      </c>
      <c r="AC7" s="64">
        <v>6.4</v>
      </c>
      <c r="AD7" s="64">
        <v>6.4</v>
      </c>
      <c r="AE7" s="64">
        <v>6.4</v>
      </c>
      <c r="AF7" s="64">
        <v>6.4</v>
      </c>
      <c r="AG7" s="72"/>
      <c r="AH7" s="64"/>
      <c r="AI7" s="41">
        <f>SUM(D7:AH7)</f>
        <v>134.40000000000003</v>
      </c>
      <c r="AK7" s="125" t="s">
        <v>141</v>
      </c>
      <c r="AL7" s="126"/>
      <c r="AM7" s="126"/>
      <c r="AN7" s="126"/>
      <c r="AO7" s="126"/>
      <c r="AP7" s="127"/>
    </row>
    <row r="8" spans="1:42" s="9" customFormat="1" ht="18" customHeight="1">
      <c r="A8" s="25"/>
      <c r="B8" s="12"/>
      <c r="C8" s="44" t="s">
        <v>10</v>
      </c>
      <c r="D8" s="20"/>
      <c r="E8" s="73"/>
      <c r="F8" s="73"/>
      <c r="G8" s="20"/>
      <c r="H8" s="20"/>
      <c r="I8" s="20"/>
      <c r="J8" s="20"/>
      <c r="K8" s="20"/>
      <c r="L8" s="73"/>
      <c r="M8" s="73"/>
      <c r="N8" s="20"/>
      <c r="O8" s="20"/>
      <c r="P8" s="20"/>
      <c r="Q8" s="20"/>
      <c r="R8" s="20"/>
      <c r="S8" s="73"/>
      <c r="T8" s="73"/>
      <c r="U8" s="20"/>
      <c r="V8" s="20"/>
      <c r="W8" s="20"/>
      <c r="X8" s="20"/>
      <c r="Y8" s="20"/>
      <c r="Z8" s="73"/>
      <c r="AA8" s="73"/>
      <c r="AB8" s="20"/>
      <c r="AC8" s="20"/>
      <c r="AD8" s="20"/>
      <c r="AE8" s="20"/>
      <c r="AF8" s="20"/>
      <c r="AG8" s="73"/>
      <c r="AH8" s="20"/>
      <c r="AI8" s="37"/>
      <c r="AK8" s="128"/>
      <c r="AL8" s="129"/>
      <c r="AM8" s="129"/>
      <c r="AN8" s="129"/>
      <c r="AO8" s="129"/>
      <c r="AP8" s="130"/>
    </row>
    <row r="9" spans="1:42" s="9" customFormat="1" ht="18" customHeight="1">
      <c r="A9" s="25"/>
      <c r="B9" s="12"/>
      <c r="C9" s="13" t="s">
        <v>3</v>
      </c>
      <c r="D9" s="14"/>
      <c r="E9" s="74"/>
      <c r="F9" s="75"/>
      <c r="G9" s="14"/>
      <c r="H9" s="14"/>
      <c r="I9" s="14"/>
      <c r="J9" s="14"/>
      <c r="K9" s="14"/>
      <c r="L9" s="75"/>
      <c r="M9" s="75"/>
      <c r="N9" s="14"/>
      <c r="O9" s="14"/>
      <c r="P9" s="14"/>
      <c r="Q9" s="14"/>
      <c r="R9" s="14"/>
      <c r="S9" s="75"/>
      <c r="T9" s="75"/>
      <c r="U9" s="14"/>
      <c r="V9" s="14"/>
      <c r="W9" s="14"/>
      <c r="X9" s="14"/>
      <c r="Y9" s="14"/>
      <c r="Z9" s="73"/>
      <c r="AA9" s="75"/>
      <c r="AB9" s="14"/>
      <c r="AC9" s="14"/>
      <c r="AD9" s="14"/>
      <c r="AE9" s="14"/>
      <c r="AF9" s="14"/>
      <c r="AG9" s="75"/>
      <c r="AH9" s="14"/>
      <c r="AI9" s="37">
        <f aca="true" t="shared" si="1" ref="AI9:AI42">SUM(D9:AH9)</f>
        <v>0</v>
      </c>
      <c r="AK9" s="128"/>
      <c r="AL9" s="129"/>
      <c r="AM9" s="129"/>
      <c r="AN9" s="129"/>
      <c r="AO9" s="129"/>
      <c r="AP9" s="130"/>
    </row>
    <row r="10" spans="1:42" s="9" customFormat="1" ht="18" customHeight="1" thickBot="1">
      <c r="A10" s="66"/>
      <c r="B10" s="67"/>
      <c r="C10" s="68" t="s">
        <v>138</v>
      </c>
      <c r="D10" s="34">
        <v>0.6</v>
      </c>
      <c r="E10" s="76"/>
      <c r="F10" s="77"/>
      <c r="G10" s="34">
        <v>0.6</v>
      </c>
      <c r="H10" s="34">
        <v>0.6</v>
      </c>
      <c r="I10" s="34">
        <v>0.6</v>
      </c>
      <c r="J10" s="34">
        <v>0.6</v>
      </c>
      <c r="K10" s="34">
        <v>0.6</v>
      </c>
      <c r="L10" s="77"/>
      <c r="M10" s="77"/>
      <c r="N10" s="34">
        <v>0.6</v>
      </c>
      <c r="O10" s="34">
        <v>0.6</v>
      </c>
      <c r="P10" s="34">
        <v>0.6</v>
      </c>
      <c r="Q10" s="34">
        <v>0.6</v>
      </c>
      <c r="R10" s="34">
        <v>0.6</v>
      </c>
      <c r="S10" s="77"/>
      <c r="T10" s="77"/>
      <c r="U10" s="34">
        <v>0.6</v>
      </c>
      <c r="V10" s="34">
        <v>0.6</v>
      </c>
      <c r="W10" s="34">
        <v>0.6</v>
      </c>
      <c r="X10" s="34">
        <v>0.6</v>
      </c>
      <c r="Y10" s="34">
        <v>0.6</v>
      </c>
      <c r="Z10" s="81"/>
      <c r="AA10" s="77"/>
      <c r="AB10" s="34">
        <v>0.6</v>
      </c>
      <c r="AC10" s="34">
        <v>0.6</v>
      </c>
      <c r="AD10" s="34">
        <v>0.6</v>
      </c>
      <c r="AE10" s="34">
        <v>0.6</v>
      </c>
      <c r="AF10" s="34">
        <v>0.6</v>
      </c>
      <c r="AG10" s="77"/>
      <c r="AH10" s="34"/>
      <c r="AI10" s="40">
        <f t="shared" si="1"/>
        <v>12.599999999999996</v>
      </c>
      <c r="AK10" s="131"/>
      <c r="AL10" s="132"/>
      <c r="AM10" s="132"/>
      <c r="AN10" s="132"/>
      <c r="AO10" s="132"/>
      <c r="AP10" s="133"/>
    </row>
    <row r="11" spans="1:42" s="9" customFormat="1" ht="18" customHeight="1">
      <c r="A11" s="32">
        <v>2</v>
      </c>
      <c r="B11" s="71" t="s">
        <v>139</v>
      </c>
      <c r="C11" s="30" t="s">
        <v>4</v>
      </c>
      <c r="D11" s="64">
        <v>6.4</v>
      </c>
      <c r="E11" s="72"/>
      <c r="F11" s="72"/>
      <c r="G11" s="64">
        <v>6.4</v>
      </c>
      <c r="H11" s="64">
        <v>6.4</v>
      </c>
      <c r="I11" s="64">
        <v>6.4</v>
      </c>
      <c r="J11" s="64">
        <v>6.4</v>
      </c>
      <c r="K11" s="64">
        <v>6.4</v>
      </c>
      <c r="L11" s="72"/>
      <c r="M11" s="72"/>
      <c r="N11" s="64">
        <v>6.4</v>
      </c>
      <c r="O11" s="64">
        <v>6.4</v>
      </c>
      <c r="P11" s="64">
        <v>6.4</v>
      </c>
      <c r="Q11" s="64">
        <v>6.4</v>
      </c>
      <c r="R11" s="64">
        <v>6.4</v>
      </c>
      <c r="S11" s="72"/>
      <c r="T11" s="72"/>
      <c r="U11" s="64">
        <v>6.4</v>
      </c>
      <c r="V11" s="64">
        <v>6.4</v>
      </c>
      <c r="W11" s="64">
        <v>6.4</v>
      </c>
      <c r="X11" s="64">
        <v>6.4</v>
      </c>
      <c r="Y11" s="64">
        <v>6.4</v>
      </c>
      <c r="Z11" s="72"/>
      <c r="AA11" s="72"/>
      <c r="AB11" s="64">
        <v>6.4</v>
      </c>
      <c r="AC11" s="64">
        <v>6.4</v>
      </c>
      <c r="AD11" s="64">
        <v>6.4</v>
      </c>
      <c r="AE11" s="64">
        <v>6.4</v>
      </c>
      <c r="AF11" s="64">
        <v>6.4</v>
      </c>
      <c r="AG11" s="72"/>
      <c r="AH11" s="64"/>
      <c r="AI11" s="41">
        <f>SUM(D11:AH11)</f>
        <v>134.40000000000003</v>
      </c>
      <c r="AK11" s="125" t="s">
        <v>142</v>
      </c>
      <c r="AL11" s="126"/>
      <c r="AM11" s="126"/>
      <c r="AN11" s="126"/>
      <c r="AO11" s="126"/>
      <c r="AP11" s="127"/>
    </row>
    <row r="12" spans="1:42" s="9" customFormat="1" ht="18" customHeight="1">
      <c r="A12" s="32"/>
      <c r="B12" s="12"/>
      <c r="C12" s="44" t="s">
        <v>10</v>
      </c>
      <c r="D12" s="20"/>
      <c r="E12" s="73"/>
      <c r="F12" s="73"/>
      <c r="G12" s="20"/>
      <c r="H12" s="20"/>
      <c r="I12" s="20"/>
      <c r="J12" s="20"/>
      <c r="K12" s="20"/>
      <c r="L12" s="73"/>
      <c r="M12" s="73"/>
      <c r="N12" s="20"/>
      <c r="O12" s="20"/>
      <c r="P12" s="20"/>
      <c r="Q12" s="20"/>
      <c r="R12" s="20"/>
      <c r="S12" s="73"/>
      <c r="T12" s="73"/>
      <c r="U12" s="20"/>
      <c r="V12" s="20"/>
      <c r="W12" s="20"/>
      <c r="X12" s="20"/>
      <c r="Y12" s="20"/>
      <c r="Z12" s="73"/>
      <c r="AA12" s="73"/>
      <c r="AB12" s="20"/>
      <c r="AC12" s="20"/>
      <c r="AD12" s="20"/>
      <c r="AE12" s="20"/>
      <c r="AF12" s="20"/>
      <c r="AG12" s="73"/>
      <c r="AH12" s="20"/>
      <c r="AI12" s="37"/>
      <c r="AK12" s="128"/>
      <c r="AL12" s="129"/>
      <c r="AM12" s="129"/>
      <c r="AN12" s="129"/>
      <c r="AO12" s="129"/>
      <c r="AP12" s="130"/>
    </row>
    <row r="13" spans="1:42" s="9" customFormat="1" ht="18" customHeight="1">
      <c r="A13" s="25"/>
      <c r="B13" s="12"/>
      <c r="C13" s="13" t="s">
        <v>3</v>
      </c>
      <c r="D13" s="14"/>
      <c r="E13" s="74"/>
      <c r="F13" s="75"/>
      <c r="G13" s="14"/>
      <c r="H13" s="14"/>
      <c r="I13" s="14"/>
      <c r="J13" s="14"/>
      <c r="K13" s="14"/>
      <c r="L13" s="75"/>
      <c r="M13" s="75"/>
      <c r="N13" s="14"/>
      <c r="O13" s="14"/>
      <c r="P13" s="14"/>
      <c r="Q13" s="14"/>
      <c r="R13" s="14"/>
      <c r="S13" s="75"/>
      <c r="T13" s="75"/>
      <c r="U13" s="14"/>
      <c r="V13" s="14"/>
      <c r="W13" s="14"/>
      <c r="X13" s="14"/>
      <c r="Y13" s="14"/>
      <c r="Z13" s="73"/>
      <c r="AA13" s="75"/>
      <c r="AB13" s="14"/>
      <c r="AC13" s="14"/>
      <c r="AD13" s="14"/>
      <c r="AE13" s="14"/>
      <c r="AF13" s="14"/>
      <c r="AG13" s="75"/>
      <c r="AH13" s="14"/>
      <c r="AI13" s="37">
        <f>SUM(D13:AH13)</f>
        <v>0</v>
      </c>
      <c r="AK13" s="128"/>
      <c r="AL13" s="129"/>
      <c r="AM13" s="129"/>
      <c r="AN13" s="129"/>
      <c r="AO13" s="129"/>
      <c r="AP13" s="130"/>
    </row>
    <row r="14" spans="1:42" s="9" customFormat="1" ht="18" customHeight="1" thickBot="1">
      <c r="A14" s="53"/>
      <c r="B14" s="67"/>
      <c r="C14" s="68" t="s">
        <v>138</v>
      </c>
      <c r="D14" s="34">
        <v>0.6</v>
      </c>
      <c r="E14" s="76"/>
      <c r="F14" s="77"/>
      <c r="G14" s="34">
        <v>0.6</v>
      </c>
      <c r="H14" s="34">
        <v>0.6</v>
      </c>
      <c r="I14" s="34">
        <v>0.6</v>
      </c>
      <c r="J14" s="34">
        <v>0.6</v>
      </c>
      <c r="K14" s="34">
        <v>0.6</v>
      </c>
      <c r="L14" s="77"/>
      <c r="M14" s="77"/>
      <c r="N14" s="34">
        <v>0.6</v>
      </c>
      <c r="O14" s="34">
        <v>2.6</v>
      </c>
      <c r="P14" s="34">
        <v>0.6</v>
      </c>
      <c r="Q14" s="34">
        <v>0.6</v>
      </c>
      <c r="R14" s="34">
        <v>0.6</v>
      </c>
      <c r="S14" s="77"/>
      <c r="T14" s="77"/>
      <c r="U14" s="34">
        <v>0.6</v>
      </c>
      <c r="V14" s="34">
        <v>0.6</v>
      </c>
      <c r="W14" s="34">
        <v>0.6</v>
      </c>
      <c r="X14" s="34">
        <v>0.6</v>
      </c>
      <c r="Y14" s="34">
        <v>0.6</v>
      </c>
      <c r="Z14" s="81"/>
      <c r="AA14" s="77"/>
      <c r="AB14" s="34">
        <v>0.6</v>
      </c>
      <c r="AC14" s="34">
        <v>0.6</v>
      </c>
      <c r="AD14" s="34">
        <v>0.6</v>
      </c>
      <c r="AE14" s="34">
        <v>0.6</v>
      </c>
      <c r="AF14" s="34">
        <v>0.6</v>
      </c>
      <c r="AG14" s="77"/>
      <c r="AH14" s="34"/>
      <c r="AI14" s="40">
        <f>SUM(D14:AH14)</f>
        <v>14.599999999999996</v>
      </c>
      <c r="AK14" s="131"/>
      <c r="AL14" s="132"/>
      <c r="AM14" s="132"/>
      <c r="AN14" s="132"/>
      <c r="AO14" s="132"/>
      <c r="AP14" s="133"/>
    </row>
    <row r="15" spans="1:42" s="9" customFormat="1" ht="18" customHeight="1">
      <c r="A15" s="28">
        <v>3</v>
      </c>
      <c r="B15" s="71" t="s">
        <v>143</v>
      </c>
      <c r="C15" s="30" t="s">
        <v>4</v>
      </c>
      <c r="D15" s="64">
        <v>4</v>
      </c>
      <c r="E15" s="72"/>
      <c r="F15" s="72"/>
      <c r="G15" s="64">
        <v>4</v>
      </c>
      <c r="H15" s="64">
        <v>4</v>
      </c>
      <c r="I15" s="64">
        <v>4</v>
      </c>
      <c r="J15" s="64">
        <v>4</v>
      </c>
      <c r="K15" s="64">
        <v>4</v>
      </c>
      <c r="L15" s="72"/>
      <c r="M15" s="72"/>
      <c r="N15" s="64">
        <v>4</v>
      </c>
      <c r="O15" s="64">
        <v>4</v>
      </c>
      <c r="P15" s="64">
        <v>4</v>
      </c>
      <c r="Q15" s="64">
        <v>4</v>
      </c>
      <c r="R15" s="64">
        <v>4</v>
      </c>
      <c r="S15" s="72"/>
      <c r="T15" s="72"/>
      <c r="U15" s="64">
        <v>4</v>
      </c>
      <c r="V15" s="64">
        <v>4</v>
      </c>
      <c r="W15" s="64">
        <v>4</v>
      </c>
      <c r="X15" s="64">
        <v>4</v>
      </c>
      <c r="Y15" s="64">
        <v>4</v>
      </c>
      <c r="Z15" s="72"/>
      <c r="AA15" s="72"/>
      <c r="AB15" s="64">
        <v>4</v>
      </c>
      <c r="AC15" s="64">
        <v>4</v>
      </c>
      <c r="AD15" s="64">
        <v>4</v>
      </c>
      <c r="AE15" s="64">
        <v>4</v>
      </c>
      <c r="AF15" s="64">
        <v>4</v>
      </c>
      <c r="AG15" s="72"/>
      <c r="AH15" s="64"/>
      <c r="AI15" s="41">
        <f t="shared" si="1"/>
        <v>84</v>
      </c>
      <c r="AK15" s="125" t="s">
        <v>150</v>
      </c>
      <c r="AL15" s="126"/>
      <c r="AM15" s="126"/>
      <c r="AN15" s="126"/>
      <c r="AO15" s="126"/>
      <c r="AP15" s="127"/>
    </row>
    <row r="16" spans="1:42" s="9" customFormat="1" ht="18" customHeight="1">
      <c r="A16" s="32"/>
      <c r="B16" s="21"/>
      <c r="C16" s="43" t="s">
        <v>10</v>
      </c>
      <c r="D16" s="20"/>
      <c r="E16" s="73"/>
      <c r="F16" s="73"/>
      <c r="G16" s="20"/>
      <c r="H16" s="20"/>
      <c r="I16" s="20"/>
      <c r="J16" s="20"/>
      <c r="K16" s="20"/>
      <c r="L16" s="73"/>
      <c r="M16" s="73"/>
      <c r="N16" s="20"/>
      <c r="O16" s="20"/>
      <c r="P16" s="20"/>
      <c r="Q16" s="20"/>
      <c r="R16" s="20"/>
      <c r="S16" s="73"/>
      <c r="T16" s="73"/>
      <c r="U16" s="20"/>
      <c r="V16" s="20"/>
      <c r="W16" s="20"/>
      <c r="X16" s="20"/>
      <c r="Y16" s="19"/>
      <c r="Z16" s="73"/>
      <c r="AA16" s="73"/>
      <c r="AB16" s="20"/>
      <c r="AC16" s="20"/>
      <c r="AD16" s="20"/>
      <c r="AE16" s="20"/>
      <c r="AF16" s="20"/>
      <c r="AG16" s="73"/>
      <c r="AH16" s="20"/>
      <c r="AI16" s="45"/>
      <c r="AK16" s="128"/>
      <c r="AL16" s="129"/>
      <c r="AM16" s="129"/>
      <c r="AN16" s="129"/>
      <c r="AO16" s="129"/>
      <c r="AP16" s="130"/>
    </row>
    <row r="17" spans="1:42" s="9" customFormat="1" ht="18" customHeight="1">
      <c r="A17" s="25"/>
      <c r="B17" s="12"/>
      <c r="C17" s="6" t="s">
        <v>3</v>
      </c>
      <c r="D17" s="14"/>
      <c r="E17" s="75"/>
      <c r="F17" s="75"/>
      <c r="G17" s="14"/>
      <c r="H17" s="14"/>
      <c r="I17" s="14"/>
      <c r="J17" s="14"/>
      <c r="K17" s="14"/>
      <c r="L17" s="75"/>
      <c r="M17" s="75"/>
      <c r="N17" s="14"/>
      <c r="O17" s="14"/>
      <c r="P17" s="14"/>
      <c r="Q17" s="14"/>
      <c r="R17" s="14"/>
      <c r="S17" s="75"/>
      <c r="T17" s="75"/>
      <c r="U17" s="14"/>
      <c r="V17" s="14"/>
      <c r="W17" s="14"/>
      <c r="X17" s="14"/>
      <c r="Y17" s="14"/>
      <c r="Z17" s="75"/>
      <c r="AA17" s="75"/>
      <c r="AB17" s="14"/>
      <c r="AC17" s="14"/>
      <c r="AD17" s="14"/>
      <c r="AE17" s="14"/>
      <c r="AF17" s="14"/>
      <c r="AG17" s="75"/>
      <c r="AH17" s="14"/>
      <c r="AI17" s="37">
        <f t="shared" si="1"/>
        <v>0</v>
      </c>
      <c r="AK17" s="128"/>
      <c r="AL17" s="129"/>
      <c r="AM17" s="129"/>
      <c r="AN17" s="129"/>
      <c r="AO17" s="129"/>
      <c r="AP17" s="130"/>
    </row>
    <row r="18" spans="1:42" s="9" customFormat="1" ht="18" customHeight="1" thickBot="1">
      <c r="A18" s="26"/>
      <c r="B18" s="27"/>
      <c r="C18" s="55" t="s">
        <v>138</v>
      </c>
      <c r="D18" s="34">
        <v>0.5</v>
      </c>
      <c r="E18" s="77"/>
      <c r="F18" s="77"/>
      <c r="G18" s="34">
        <v>0.5</v>
      </c>
      <c r="H18" s="34">
        <v>0.5</v>
      </c>
      <c r="I18" s="34">
        <v>0.5</v>
      </c>
      <c r="J18" s="34">
        <v>0.5</v>
      </c>
      <c r="K18" s="34">
        <v>0.5</v>
      </c>
      <c r="L18" s="77"/>
      <c r="M18" s="77"/>
      <c r="N18" s="34">
        <v>0.5</v>
      </c>
      <c r="O18" s="34">
        <v>2.5</v>
      </c>
      <c r="P18" s="34">
        <v>0.5</v>
      </c>
      <c r="Q18" s="34">
        <v>0.5</v>
      </c>
      <c r="R18" s="34">
        <v>0.5</v>
      </c>
      <c r="S18" s="77"/>
      <c r="T18" s="77"/>
      <c r="U18" s="34">
        <v>0.5</v>
      </c>
      <c r="V18" s="34">
        <v>0.5</v>
      </c>
      <c r="W18" s="34">
        <v>0.5</v>
      </c>
      <c r="X18" s="34">
        <v>0.5</v>
      </c>
      <c r="Y18" s="34">
        <v>0.5</v>
      </c>
      <c r="Z18" s="77"/>
      <c r="AA18" s="77"/>
      <c r="AB18" s="34">
        <v>0.5</v>
      </c>
      <c r="AC18" s="34">
        <v>0.5</v>
      </c>
      <c r="AD18" s="34">
        <v>0.5</v>
      </c>
      <c r="AE18" s="34">
        <v>0.5</v>
      </c>
      <c r="AF18" s="34">
        <v>0.5</v>
      </c>
      <c r="AG18" s="77"/>
      <c r="AH18" s="34"/>
      <c r="AI18" s="40">
        <f t="shared" si="1"/>
        <v>12.5</v>
      </c>
      <c r="AK18" s="131"/>
      <c r="AL18" s="132"/>
      <c r="AM18" s="132"/>
      <c r="AN18" s="132"/>
      <c r="AO18" s="132"/>
      <c r="AP18" s="133"/>
    </row>
    <row r="19" spans="1:42" s="9" customFormat="1" ht="18" customHeight="1">
      <c r="A19" s="32">
        <v>4</v>
      </c>
      <c r="B19" s="71" t="s">
        <v>139</v>
      </c>
      <c r="C19" s="30" t="s">
        <v>4</v>
      </c>
      <c r="D19" s="64">
        <v>3</v>
      </c>
      <c r="E19" s="72"/>
      <c r="F19" s="72"/>
      <c r="G19" s="64">
        <v>6.4</v>
      </c>
      <c r="H19" s="64">
        <v>6.4</v>
      </c>
      <c r="I19" s="64">
        <v>6.4</v>
      </c>
      <c r="J19" s="64">
        <v>6.4</v>
      </c>
      <c r="K19" s="64">
        <v>6.4</v>
      </c>
      <c r="L19" s="72"/>
      <c r="M19" s="72"/>
      <c r="N19" s="64">
        <v>6.4</v>
      </c>
      <c r="O19" s="64">
        <v>6.4</v>
      </c>
      <c r="P19" s="64">
        <v>6.4</v>
      </c>
      <c r="Q19" s="64">
        <v>6.4</v>
      </c>
      <c r="R19" s="64">
        <v>6.4</v>
      </c>
      <c r="S19" s="72"/>
      <c r="T19" s="72"/>
      <c r="U19" s="64">
        <v>6.4</v>
      </c>
      <c r="V19" s="64">
        <v>6.4</v>
      </c>
      <c r="W19" s="64">
        <v>6.4</v>
      </c>
      <c r="X19" s="64">
        <v>6.4</v>
      </c>
      <c r="Y19" s="64">
        <v>6.4</v>
      </c>
      <c r="Z19" s="72"/>
      <c r="AA19" s="72"/>
      <c r="AB19" s="64">
        <v>6.4</v>
      </c>
      <c r="AC19" s="64">
        <v>6.4</v>
      </c>
      <c r="AD19" s="64">
        <v>6.4</v>
      </c>
      <c r="AE19" s="64">
        <v>6.4</v>
      </c>
      <c r="AF19" s="64">
        <v>6.4</v>
      </c>
      <c r="AG19" s="72"/>
      <c r="AH19" s="64"/>
      <c r="AI19" s="41">
        <f>SUM(D19:AH19)</f>
        <v>131.00000000000006</v>
      </c>
      <c r="AK19" s="125" t="s">
        <v>151</v>
      </c>
      <c r="AL19" s="126"/>
      <c r="AM19" s="126"/>
      <c r="AN19" s="126"/>
      <c r="AO19" s="126"/>
      <c r="AP19" s="127"/>
    </row>
    <row r="20" spans="1:42" s="9" customFormat="1" ht="18" customHeight="1">
      <c r="A20" s="32"/>
      <c r="B20" s="12"/>
      <c r="C20" s="44" t="s">
        <v>10</v>
      </c>
      <c r="D20" s="20" t="s">
        <v>29</v>
      </c>
      <c r="E20" s="73"/>
      <c r="F20" s="73"/>
      <c r="G20" s="20"/>
      <c r="H20" s="20"/>
      <c r="I20" s="20"/>
      <c r="J20" s="20"/>
      <c r="K20" s="20"/>
      <c r="L20" s="73"/>
      <c r="M20" s="73"/>
      <c r="N20" s="20"/>
      <c r="O20" s="20"/>
      <c r="P20" s="20"/>
      <c r="Q20" s="20"/>
      <c r="R20" s="20"/>
      <c r="S20" s="73"/>
      <c r="T20" s="73"/>
      <c r="U20" s="20"/>
      <c r="V20" s="20"/>
      <c r="W20" s="20"/>
      <c r="X20" s="20"/>
      <c r="Y20" s="20"/>
      <c r="Z20" s="73"/>
      <c r="AA20" s="73"/>
      <c r="AB20" s="20"/>
      <c r="AC20" s="20"/>
      <c r="AD20" s="20"/>
      <c r="AE20" s="20"/>
      <c r="AF20" s="20"/>
      <c r="AG20" s="73"/>
      <c r="AH20" s="20"/>
      <c r="AI20" s="37"/>
      <c r="AK20" s="128"/>
      <c r="AL20" s="129"/>
      <c r="AM20" s="129"/>
      <c r="AN20" s="129"/>
      <c r="AO20" s="129"/>
      <c r="AP20" s="130"/>
    </row>
    <row r="21" spans="1:42" s="9" customFormat="1" ht="18" customHeight="1">
      <c r="A21" s="25"/>
      <c r="B21" s="12"/>
      <c r="C21" s="13" t="s">
        <v>3</v>
      </c>
      <c r="D21" s="14"/>
      <c r="E21" s="74"/>
      <c r="F21" s="75"/>
      <c r="G21" s="14"/>
      <c r="H21" s="14"/>
      <c r="I21" s="14"/>
      <c r="J21" s="14"/>
      <c r="K21" s="14"/>
      <c r="L21" s="75"/>
      <c r="M21" s="75"/>
      <c r="N21" s="14"/>
      <c r="O21" s="14"/>
      <c r="P21" s="14"/>
      <c r="Q21" s="14"/>
      <c r="R21" s="14"/>
      <c r="S21" s="75"/>
      <c r="T21" s="75"/>
      <c r="U21" s="14"/>
      <c r="V21" s="14"/>
      <c r="W21" s="14"/>
      <c r="X21" s="14"/>
      <c r="Y21" s="14"/>
      <c r="Z21" s="73"/>
      <c r="AA21" s="75"/>
      <c r="AB21" s="14"/>
      <c r="AC21" s="14"/>
      <c r="AD21" s="14"/>
      <c r="AE21" s="14"/>
      <c r="AF21" s="14"/>
      <c r="AG21" s="75"/>
      <c r="AH21" s="14"/>
      <c r="AI21" s="37">
        <f>SUM(D21:AH21)</f>
        <v>0</v>
      </c>
      <c r="AK21" s="128"/>
      <c r="AL21" s="129"/>
      <c r="AM21" s="129"/>
      <c r="AN21" s="129"/>
      <c r="AO21" s="129"/>
      <c r="AP21" s="130"/>
    </row>
    <row r="22" spans="1:42" s="9" customFormat="1" ht="18" customHeight="1" thickBot="1">
      <c r="A22" s="53"/>
      <c r="B22" s="67"/>
      <c r="C22" s="68" t="s">
        <v>138</v>
      </c>
      <c r="D22" s="34"/>
      <c r="E22" s="76"/>
      <c r="F22" s="77"/>
      <c r="G22" s="34">
        <v>0.6</v>
      </c>
      <c r="H22" s="34">
        <v>0.6</v>
      </c>
      <c r="I22" s="34">
        <v>0.6</v>
      </c>
      <c r="J22" s="34">
        <v>0.6</v>
      </c>
      <c r="K22" s="34">
        <v>0.6</v>
      </c>
      <c r="L22" s="77"/>
      <c r="M22" s="77"/>
      <c r="N22" s="34">
        <v>0.6</v>
      </c>
      <c r="O22" s="34">
        <v>2.6</v>
      </c>
      <c r="P22" s="34">
        <v>0.6</v>
      </c>
      <c r="Q22" s="34">
        <v>0.6</v>
      </c>
      <c r="R22" s="34">
        <v>0.6</v>
      </c>
      <c r="S22" s="77"/>
      <c r="T22" s="77"/>
      <c r="U22" s="34">
        <v>0.6</v>
      </c>
      <c r="V22" s="34">
        <v>0.6</v>
      </c>
      <c r="W22" s="34">
        <v>0.6</v>
      </c>
      <c r="X22" s="34">
        <v>0.6</v>
      </c>
      <c r="Y22" s="34">
        <v>0.6</v>
      </c>
      <c r="Z22" s="81"/>
      <c r="AA22" s="77"/>
      <c r="AB22" s="34">
        <v>0.6</v>
      </c>
      <c r="AC22" s="34">
        <v>0.6</v>
      </c>
      <c r="AD22" s="34">
        <v>0.6</v>
      </c>
      <c r="AE22" s="34">
        <v>0.6</v>
      </c>
      <c r="AF22" s="34">
        <v>0.6</v>
      </c>
      <c r="AG22" s="77"/>
      <c r="AH22" s="34"/>
      <c r="AI22" s="40">
        <f>SUM(D22:AH22)</f>
        <v>13.999999999999996</v>
      </c>
      <c r="AK22" s="131"/>
      <c r="AL22" s="132"/>
      <c r="AM22" s="132"/>
      <c r="AN22" s="132"/>
      <c r="AO22" s="132"/>
      <c r="AP22" s="133"/>
    </row>
    <row r="23" spans="1:42" s="9" customFormat="1" ht="18" customHeight="1">
      <c r="A23" s="28">
        <v>5</v>
      </c>
      <c r="B23" s="71" t="s">
        <v>139</v>
      </c>
      <c r="C23" s="30" t="s">
        <v>4</v>
      </c>
      <c r="D23" s="64">
        <v>6.4</v>
      </c>
      <c r="E23" s="72"/>
      <c r="F23" s="72"/>
      <c r="G23" s="64">
        <v>6.4</v>
      </c>
      <c r="H23" s="64">
        <v>6.4</v>
      </c>
      <c r="I23" s="64">
        <v>6.4</v>
      </c>
      <c r="J23" s="64">
        <v>6.4</v>
      </c>
      <c r="K23" s="64">
        <v>6.4</v>
      </c>
      <c r="L23" s="72"/>
      <c r="M23" s="72"/>
      <c r="N23" s="64">
        <v>6.4</v>
      </c>
      <c r="O23" s="64">
        <v>6.4</v>
      </c>
      <c r="P23" s="64">
        <v>6.4</v>
      </c>
      <c r="Q23" s="64">
        <v>6.4</v>
      </c>
      <c r="R23" s="64">
        <v>4.4</v>
      </c>
      <c r="S23" s="72"/>
      <c r="T23" s="72"/>
      <c r="U23" s="64">
        <v>6.4</v>
      </c>
      <c r="V23" s="64">
        <v>6.4</v>
      </c>
      <c r="W23" s="64">
        <v>6.4</v>
      </c>
      <c r="X23" s="64">
        <v>6.4</v>
      </c>
      <c r="Y23" s="64">
        <v>6.4</v>
      </c>
      <c r="Z23" s="72"/>
      <c r="AA23" s="72"/>
      <c r="AB23" s="64">
        <v>6.4</v>
      </c>
      <c r="AC23" s="64">
        <v>6.4</v>
      </c>
      <c r="AD23" s="64">
        <v>6.4</v>
      </c>
      <c r="AE23" s="64">
        <v>6.4</v>
      </c>
      <c r="AF23" s="64">
        <v>6.4</v>
      </c>
      <c r="AG23" s="72"/>
      <c r="AH23" s="64"/>
      <c r="AI23" s="41">
        <f t="shared" si="1"/>
        <v>132.40000000000003</v>
      </c>
      <c r="AK23" s="134" t="s">
        <v>152</v>
      </c>
      <c r="AL23" s="135"/>
      <c r="AM23" s="135"/>
      <c r="AN23" s="135"/>
      <c r="AO23" s="135"/>
      <c r="AP23" s="136"/>
    </row>
    <row r="24" spans="1:42" s="9" customFormat="1" ht="18" customHeight="1">
      <c r="A24" s="32"/>
      <c r="B24" s="12"/>
      <c r="C24" s="44" t="s">
        <v>10</v>
      </c>
      <c r="D24" s="20"/>
      <c r="E24" s="73"/>
      <c r="F24" s="73"/>
      <c r="G24" s="20"/>
      <c r="H24" s="20"/>
      <c r="I24" s="20"/>
      <c r="J24" s="20"/>
      <c r="K24" s="20"/>
      <c r="L24" s="73"/>
      <c r="M24" s="73"/>
      <c r="N24" s="20"/>
      <c r="O24" s="20"/>
      <c r="P24" s="20"/>
      <c r="Q24" s="20"/>
      <c r="R24" s="143" t="s">
        <v>54</v>
      </c>
      <c r="S24" s="73"/>
      <c r="T24" s="73"/>
      <c r="U24" s="20"/>
      <c r="V24" s="20"/>
      <c r="W24" s="20"/>
      <c r="X24" s="20"/>
      <c r="Y24" s="20"/>
      <c r="Z24" s="73"/>
      <c r="AA24" s="73"/>
      <c r="AB24" s="20"/>
      <c r="AC24" s="20"/>
      <c r="AD24" s="20"/>
      <c r="AE24" s="20"/>
      <c r="AF24" s="20"/>
      <c r="AG24" s="73"/>
      <c r="AH24" s="20"/>
      <c r="AI24" s="45"/>
      <c r="AK24" s="137"/>
      <c r="AL24" s="138"/>
      <c r="AM24" s="138"/>
      <c r="AN24" s="138"/>
      <c r="AO24" s="138"/>
      <c r="AP24" s="139"/>
    </row>
    <row r="25" spans="1:42" s="9" customFormat="1" ht="18" customHeight="1">
      <c r="A25" s="25"/>
      <c r="B25" s="12"/>
      <c r="C25" s="13" t="s">
        <v>3</v>
      </c>
      <c r="D25" s="14"/>
      <c r="E25" s="74"/>
      <c r="F25" s="75"/>
      <c r="G25" s="14"/>
      <c r="H25" s="14"/>
      <c r="I25" s="14"/>
      <c r="J25" s="14"/>
      <c r="K25" s="14"/>
      <c r="L25" s="75"/>
      <c r="M25" s="75"/>
      <c r="N25" s="14"/>
      <c r="O25" s="14"/>
      <c r="P25" s="14"/>
      <c r="Q25" s="14"/>
      <c r="R25" s="14"/>
      <c r="S25" s="75"/>
      <c r="T25" s="75"/>
      <c r="U25" s="14"/>
      <c r="V25" s="14"/>
      <c r="W25" s="14"/>
      <c r="X25" s="14"/>
      <c r="Y25" s="14"/>
      <c r="Z25" s="73"/>
      <c r="AA25" s="75"/>
      <c r="AB25" s="14"/>
      <c r="AC25" s="14"/>
      <c r="AD25" s="14"/>
      <c r="AE25" s="14"/>
      <c r="AF25" s="14"/>
      <c r="AG25" s="75"/>
      <c r="AH25" s="14"/>
      <c r="AI25" s="37">
        <f t="shared" si="1"/>
        <v>0</v>
      </c>
      <c r="AK25" s="137"/>
      <c r="AL25" s="138"/>
      <c r="AM25" s="138"/>
      <c r="AN25" s="138"/>
      <c r="AO25" s="138"/>
      <c r="AP25" s="139"/>
    </row>
    <row r="26" spans="1:42" s="9" customFormat="1" ht="18" customHeight="1" thickBot="1">
      <c r="A26" s="53"/>
      <c r="B26" s="67"/>
      <c r="C26" s="68" t="s">
        <v>138</v>
      </c>
      <c r="D26" s="34">
        <v>0.6</v>
      </c>
      <c r="E26" s="76"/>
      <c r="F26" s="77"/>
      <c r="G26" s="34">
        <v>0.6</v>
      </c>
      <c r="H26" s="34">
        <v>0.6</v>
      </c>
      <c r="I26" s="34">
        <v>0.6</v>
      </c>
      <c r="J26" s="34">
        <v>0.6</v>
      </c>
      <c r="K26" s="34">
        <v>0.6</v>
      </c>
      <c r="L26" s="77"/>
      <c r="M26" s="77"/>
      <c r="N26" s="34">
        <v>0.6</v>
      </c>
      <c r="O26" s="34">
        <v>2.6</v>
      </c>
      <c r="P26" s="34">
        <v>0.6</v>
      </c>
      <c r="Q26" s="34">
        <v>0.6</v>
      </c>
      <c r="R26" s="34">
        <v>-2</v>
      </c>
      <c r="S26" s="77"/>
      <c r="T26" s="77"/>
      <c r="U26" s="34">
        <v>0.6</v>
      </c>
      <c r="V26" s="34">
        <v>0.6</v>
      </c>
      <c r="W26" s="34">
        <v>0.6</v>
      </c>
      <c r="X26" s="34">
        <v>0.6</v>
      </c>
      <c r="Y26" s="34">
        <v>0.6</v>
      </c>
      <c r="Z26" s="81"/>
      <c r="AA26" s="77"/>
      <c r="AB26" s="34">
        <v>0.6</v>
      </c>
      <c r="AC26" s="34">
        <v>0.6</v>
      </c>
      <c r="AD26" s="34">
        <v>0.6</v>
      </c>
      <c r="AE26" s="34">
        <v>0.6</v>
      </c>
      <c r="AF26" s="34">
        <v>0.6</v>
      </c>
      <c r="AG26" s="77"/>
      <c r="AH26" s="34"/>
      <c r="AI26" s="59">
        <f t="shared" si="1"/>
        <v>11.999999999999996</v>
      </c>
      <c r="AK26" s="140"/>
      <c r="AL26" s="141"/>
      <c r="AM26" s="141"/>
      <c r="AN26" s="141"/>
      <c r="AO26" s="141"/>
      <c r="AP26" s="142"/>
    </row>
    <row r="27" spans="1:35" s="9" customFormat="1" ht="18" customHeight="1">
      <c r="A27" s="35">
        <v>6</v>
      </c>
      <c r="B27" s="36"/>
      <c r="C27" s="30" t="s">
        <v>4</v>
      </c>
      <c r="D27" s="31"/>
      <c r="E27" s="80"/>
      <c r="F27" s="80"/>
      <c r="G27" s="31"/>
      <c r="H27" s="31"/>
      <c r="I27" s="31"/>
      <c r="J27" s="31"/>
      <c r="K27" s="31"/>
      <c r="L27" s="80"/>
      <c r="M27" s="80"/>
      <c r="N27" s="31"/>
      <c r="O27" s="31"/>
      <c r="P27" s="31"/>
      <c r="Q27" s="31"/>
      <c r="R27" s="31"/>
      <c r="S27" s="80"/>
      <c r="T27" s="80"/>
      <c r="U27" s="31"/>
      <c r="V27" s="31"/>
      <c r="W27" s="31"/>
      <c r="X27" s="31"/>
      <c r="Y27" s="31"/>
      <c r="Z27" s="80"/>
      <c r="AA27" s="80"/>
      <c r="AB27" s="31"/>
      <c r="AC27" s="31"/>
      <c r="AD27" s="31"/>
      <c r="AE27" s="31"/>
      <c r="AF27" s="31"/>
      <c r="AG27" s="80"/>
      <c r="AH27" s="31"/>
      <c r="AI27" s="41">
        <f t="shared" si="1"/>
        <v>0</v>
      </c>
    </row>
    <row r="28" spans="1:35" s="9" customFormat="1" ht="18" customHeight="1">
      <c r="A28" s="25"/>
      <c r="B28" s="12"/>
      <c r="C28" s="43" t="s">
        <v>10</v>
      </c>
      <c r="D28" s="20"/>
      <c r="E28" s="73"/>
      <c r="F28" s="73"/>
      <c r="G28" s="20"/>
      <c r="H28" s="20"/>
      <c r="I28" s="20"/>
      <c r="J28" s="20"/>
      <c r="K28" s="20"/>
      <c r="L28" s="73"/>
      <c r="M28" s="73"/>
      <c r="N28" s="20"/>
      <c r="O28" s="20"/>
      <c r="P28" s="20"/>
      <c r="Q28" s="20"/>
      <c r="R28" s="20"/>
      <c r="S28" s="73"/>
      <c r="T28" s="73"/>
      <c r="U28" s="20"/>
      <c r="V28" s="20"/>
      <c r="W28" s="20"/>
      <c r="X28" s="20"/>
      <c r="Y28" s="20"/>
      <c r="Z28" s="73"/>
      <c r="AA28" s="73"/>
      <c r="AB28" s="20"/>
      <c r="AC28" s="20"/>
      <c r="AD28" s="20"/>
      <c r="AE28" s="20"/>
      <c r="AF28" s="20"/>
      <c r="AG28" s="73"/>
      <c r="AH28" s="20"/>
      <c r="AI28" s="45"/>
    </row>
    <row r="29" spans="1:35" s="9" customFormat="1" ht="18" customHeight="1">
      <c r="A29" s="25"/>
      <c r="B29" s="12"/>
      <c r="C29" s="6" t="s">
        <v>3</v>
      </c>
      <c r="D29" s="14"/>
      <c r="E29" s="75"/>
      <c r="F29" s="75"/>
      <c r="G29" s="14"/>
      <c r="H29" s="14"/>
      <c r="I29" s="14"/>
      <c r="J29" s="14"/>
      <c r="K29" s="14"/>
      <c r="L29" s="75"/>
      <c r="M29" s="75"/>
      <c r="N29" s="14"/>
      <c r="O29" s="14"/>
      <c r="P29" s="14"/>
      <c r="Q29" s="14"/>
      <c r="R29" s="14"/>
      <c r="S29" s="75"/>
      <c r="T29" s="75"/>
      <c r="U29" s="14"/>
      <c r="V29" s="14"/>
      <c r="W29" s="14"/>
      <c r="X29" s="14"/>
      <c r="Y29" s="14"/>
      <c r="Z29" s="75"/>
      <c r="AA29" s="75"/>
      <c r="AB29" s="14"/>
      <c r="AC29" s="14"/>
      <c r="AD29" s="14"/>
      <c r="AE29" s="14"/>
      <c r="AF29" s="14"/>
      <c r="AG29" s="75"/>
      <c r="AH29" s="14"/>
      <c r="AI29" s="37">
        <f t="shared" si="1"/>
        <v>0</v>
      </c>
    </row>
    <row r="30" spans="1:35" s="9" customFormat="1" ht="18" customHeight="1" thickBot="1">
      <c r="A30" s="53"/>
      <c r="B30" s="52"/>
      <c r="C30" s="54" t="s">
        <v>138</v>
      </c>
      <c r="D30" s="57"/>
      <c r="E30" s="79"/>
      <c r="F30" s="79"/>
      <c r="G30" s="57"/>
      <c r="H30" s="57"/>
      <c r="I30" s="57"/>
      <c r="J30" s="57"/>
      <c r="K30" s="57"/>
      <c r="L30" s="79"/>
      <c r="M30" s="79"/>
      <c r="N30" s="57"/>
      <c r="O30" s="57"/>
      <c r="P30" s="57"/>
      <c r="Q30" s="57"/>
      <c r="R30" s="57"/>
      <c r="S30" s="79"/>
      <c r="T30" s="79"/>
      <c r="U30" s="57"/>
      <c r="V30" s="57"/>
      <c r="W30" s="57"/>
      <c r="X30" s="57"/>
      <c r="Y30" s="57"/>
      <c r="Z30" s="79"/>
      <c r="AA30" s="79"/>
      <c r="AB30" s="57"/>
      <c r="AC30" s="57"/>
      <c r="AD30" s="57"/>
      <c r="AE30" s="57"/>
      <c r="AF30" s="57"/>
      <c r="AG30" s="79"/>
      <c r="AH30" s="57"/>
      <c r="AI30" s="59">
        <f t="shared" si="1"/>
        <v>0</v>
      </c>
    </row>
    <row r="31" spans="1:35" s="9" customFormat="1" ht="18" customHeight="1">
      <c r="A31" s="28">
        <v>7</v>
      </c>
      <c r="B31" s="29"/>
      <c r="C31" s="30" t="s">
        <v>4</v>
      </c>
      <c r="D31" s="64"/>
      <c r="E31" s="72"/>
      <c r="F31" s="72"/>
      <c r="G31" s="64"/>
      <c r="H31" s="64"/>
      <c r="I31" s="64"/>
      <c r="J31" s="64"/>
      <c r="K31" s="64"/>
      <c r="L31" s="72"/>
      <c r="M31" s="72"/>
      <c r="N31" s="64"/>
      <c r="O31" s="64"/>
      <c r="P31" s="64"/>
      <c r="Q31" s="64"/>
      <c r="R31" s="64"/>
      <c r="S31" s="72"/>
      <c r="T31" s="72"/>
      <c r="U31" s="64"/>
      <c r="V31" s="64"/>
      <c r="W31" s="64"/>
      <c r="X31" s="64"/>
      <c r="Y31" s="64"/>
      <c r="Z31" s="72"/>
      <c r="AA31" s="72"/>
      <c r="AB31" s="64"/>
      <c r="AC31" s="64"/>
      <c r="AD31" s="64"/>
      <c r="AE31" s="64"/>
      <c r="AF31" s="64"/>
      <c r="AG31" s="72"/>
      <c r="AH31" s="64"/>
      <c r="AI31" s="41">
        <f t="shared" si="1"/>
        <v>0</v>
      </c>
    </row>
    <row r="32" spans="1:35" s="9" customFormat="1" ht="18" customHeight="1">
      <c r="A32" s="32"/>
      <c r="B32" s="21"/>
      <c r="C32" s="43" t="s">
        <v>10</v>
      </c>
      <c r="D32" s="20"/>
      <c r="E32" s="73"/>
      <c r="F32" s="73"/>
      <c r="G32" s="20"/>
      <c r="H32" s="20"/>
      <c r="I32" s="20"/>
      <c r="J32" s="20"/>
      <c r="K32" s="20"/>
      <c r="L32" s="73"/>
      <c r="M32" s="73"/>
      <c r="N32" s="20"/>
      <c r="O32" s="20"/>
      <c r="P32" s="20"/>
      <c r="Q32" s="20"/>
      <c r="R32" s="20"/>
      <c r="S32" s="73"/>
      <c r="T32" s="73"/>
      <c r="U32" s="20"/>
      <c r="V32" s="20"/>
      <c r="W32" s="20"/>
      <c r="X32" s="20"/>
      <c r="Y32" s="19"/>
      <c r="Z32" s="73"/>
      <c r="AA32" s="73"/>
      <c r="AB32" s="20"/>
      <c r="AC32" s="20"/>
      <c r="AD32" s="20"/>
      <c r="AE32" s="20"/>
      <c r="AF32" s="20"/>
      <c r="AG32" s="73"/>
      <c r="AH32" s="20"/>
      <c r="AI32" s="45"/>
    </row>
    <row r="33" spans="1:35" s="9" customFormat="1" ht="18" customHeight="1">
      <c r="A33" s="25"/>
      <c r="B33" s="12"/>
      <c r="C33" s="6" t="s">
        <v>3</v>
      </c>
      <c r="D33" s="14"/>
      <c r="E33" s="75"/>
      <c r="F33" s="75"/>
      <c r="G33" s="14"/>
      <c r="H33" s="14"/>
      <c r="I33" s="14"/>
      <c r="J33" s="14"/>
      <c r="K33" s="14"/>
      <c r="L33" s="75"/>
      <c r="M33" s="75"/>
      <c r="N33" s="14"/>
      <c r="O33" s="14"/>
      <c r="P33" s="14"/>
      <c r="Q33" s="14"/>
      <c r="R33" s="14"/>
      <c r="S33" s="75"/>
      <c r="T33" s="75"/>
      <c r="U33" s="14"/>
      <c r="V33" s="14"/>
      <c r="W33" s="14"/>
      <c r="X33" s="14"/>
      <c r="Y33" s="14"/>
      <c r="Z33" s="75"/>
      <c r="AA33" s="75"/>
      <c r="AB33" s="14"/>
      <c r="AC33" s="14"/>
      <c r="AD33" s="14"/>
      <c r="AE33" s="14"/>
      <c r="AF33" s="14"/>
      <c r="AG33" s="75"/>
      <c r="AH33" s="14"/>
      <c r="AI33" s="37">
        <f t="shared" si="1"/>
        <v>0</v>
      </c>
    </row>
    <row r="34" spans="1:35" s="9" customFormat="1" ht="18" customHeight="1" thickBot="1">
      <c r="A34" s="26"/>
      <c r="B34" s="27"/>
      <c r="C34" s="55" t="s">
        <v>138</v>
      </c>
      <c r="D34" s="34"/>
      <c r="E34" s="77"/>
      <c r="F34" s="77"/>
      <c r="G34" s="34"/>
      <c r="H34" s="34"/>
      <c r="I34" s="34"/>
      <c r="J34" s="34"/>
      <c r="K34" s="34"/>
      <c r="L34" s="77"/>
      <c r="M34" s="77"/>
      <c r="N34" s="34"/>
      <c r="O34" s="34"/>
      <c r="P34" s="34"/>
      <c r="Q34" s="34"/>
      <c r="R34" s="34"/>
      <c r="S34" s="77"/>
      <c r="T34" s="77"/>
      <c r="U34" s="34"/>
      <c r="V34" s="34"/>
      <c r="W34" s="34"/>
      <c r="X34" s="34"/>
      <c r="Y34" s="34"/>
      <c r="Z34" s="77"/>
      <c r="AA34" s="77"/>
      <c r="AB34" s="34"/>
      <c r="AC34" s="34"/>
      <c r="AD34" s="34"/>
      <c r="AE34" s="34"/>
      <c r="AF34" s="34"/>
      <c r="AG34" s="77"/>
      <c r="AH34" s="34"/>
      <c r="AI34" s="40">
        <f t="shared" si="1"/>
        <v>0</v>
      </c>
    </row>
    <row r="35" spans="1:35" s="9" customFormat="1" ht="18" customHeight="1">
      <c r="A35" s="32">
        <v>8</v>
      </c>
      <c r="B35" s="21"/>
      <c r="C35" s="6" t="s">
        <v>4</v>
      </c>
      <c r="D35" s="61"/>
      <c r="E35" s="78"/>
      <c r="F35" s="78"/>
      <c r="G35" s="61"/>
      <c r="H35" s="61"/>
      <c r="I35" s="61"/>
      <c r="J35" s="61"/>
      <c r="K35" s="61"/>
      <c r="L35" s="78"/>
      <c r="M35" s="78"/>
      <c r="N35" s="61"/>
      <c r="O35" s="61"/>
      <c r="P35" s="61"/>
      <c r="Q35" s="61"/>
      <c r="R35" s="61"/>
      <c r="S35" s="78"/>
      <c r="T35" s="78"/>
      <c r="U35" s="61"/>
      <c r="V35" s="61"/>
      <c r="W35" s="61"/>
      <c r="X35" s="61"/>
      <c r="Y35" s="61"/>
      <c r="Z35" s="78"/>
      <c r="AA35" s="78"/>
      <c r="AB35" s="61"/>
      <c r="AC35" s="61"/>
      <c r="AD35" s="61"/>
      <c r="AE35" s="61"/>
      <c r="AF35" s="61"/>
      <c r="AG35" s="78"/>
      <c r="AH35" s="61"/>
      <c r="AI35" s="62">
        <f t="shared" si="1"/>
        <v>0</v>
      </c>
    </row>
    <row r="36" spans="1:35" s="9" customFormat="1" ht="18" customHeight="1">
      <c r="A36" s="32"/>
      <c r="B36" s="21"/>
      <c r="C36" s="43" t="s">
        <v>10</v>
      </c>
      <c r="D36" s="20"/>
      <c r="E36" s="73"/>
      <c r="F36" s="73"/>
      <c r="G36" s="20"/>
      <c r="H36" s="20"/>
      <c r="I36" s="20"/>
      <c r="J36" s="20"/>
      <c r="K36" s="20"/>
      <c r="L36" s="73"/>
      <c r="M36" s="73"/>
      <c r="N36" s="20"/>
      <c r="O36" s="20"/>
      <c r="P36" s="20"/>
      <c r="Q36" s="20"/>
      <c r="R36" s="20"/>
      <c r="S36" s="73"/>
      <c r="T36" s="73"/>
      <c r="U36" s="20"/>
      <c r="V36" s="20"/>
      <c r="W36" s="20"/>
      <c r="X36" s="20"/>
      <c r="Y36" s="19"/>
      <c r="Z36" s="73"/>
      <c r="AA36" s="73"/>
      <c r="AB36" s="20"/>
      <c r="AC36" s="20"/>
      <c r="AD36" s="20"/>
      <c r="AE36" s="20"/>
      <c r="AF36" s="20"/>
      <c r="AG36" s="73"/>
      <c r="AH36" s="20"/>
      <c r="AI36" s="45"/>
    </row>
    <row r="37" spans="1:35" s="9" customFormat="1" ht="18" customHeight="1">
      <c r="A37" s="25"/>
      <c r="B37" s="12"/>
      <c r="C37" s="6" t="s">
        <v>3</v>
      </c>
      <c r="D37" s="14"/>
      <c r="E37" s="75"/>
      <c r="F37" s="75"/>
      <c r="G37" s="14"/>
      <c r="H37" s="14"/>
      <c r="I37" s="14"/>
      <c r="J37" s="14"/>
      <c r="K37" s="14"/>
      <c r="L37" s="75"/>
      <c r="M37" s="75"/>
      <c r="N37" s="14"/>
      <c r="O37" s="14"/>
      <c r="P37" s="14"/>
      <c r="Q37" s="14"/>
      <c r="R37" s="14"/>
      <c r="S37" s="75"/>
      <c r="T37" s="75"/>
      <c r="U37" s="14"/>
      <c r="V37" s="14"/>
      <c r="W37" s="14"/>
      <c r="X37" s="14"/>
      <c r="Y37" s="14"/>
      <c r="Z37" s="75"/>
      <c r="AA37" s="75"/>
      <c r="AB37" s="14"/>
      <c r="AC37" s="14"/>
      <c r="AD37" s="14"/>
      <c r="AE37" s="14"/>
      <c r="AF37" s="14"/>
      <c r="AG37" s="75"/>
      <c r="AH37" s="14"/>
      <c r="AI37" s="37">
        <f t="shared" si="1"/>
        <v>0</v>
      </c>
    </row>
    <row r="38" spans="1:35" s="9" customFormat="1" ht="18" customHeight="1" thickBot="1">
      <c r="A38" s="53"/>
      <c r="B38" s="52"/>
      <c r="C38" s="54" t="s">
        <v>138</v>
      </c>
      <c r="D38" s="57"/>
      <c r="E38" s="79"/>
      <c r="F38" s="79"/>
      <c r="G38" s="57"/>
      <c r="H38" s="57"/>
      <c r="I38" s="57"/>
      <c r="J38" s="57"/>
      <c r="K38" s="57"/>
      <c r="L38" s="79"/>
      <c r="M38" s="79"/>
      <c r="N38" s="57"/>
      <c r="O38" s="57"/>
      <c r="P38" s="57"/>
      <c r="Q38" s="57"/>
      <c r="R38" s="57"/>
      <c r="S38" s="79"/>
      <c r="T38" s="79"/>
      <c r="U38" s="57"/>
      <c r="V38" s="57"/>
      <c r="W38" s="57"/>
      <c r="X38" s="57"/>
      <c r="Y38" s="57"/>
      <c r="Z38" s="79"/>
      <c r="AA38" s="79"/>
      <c r="AB38" s="57"/>
      <c r="AC38" s="57"/>
      <c r="AD38" s="57"/>
      <c r="AE38" s="57"/>
      <c r="AF38" s="57"/>
      <c r="AG38" s="79"/>
      <c r="AH38" s="57"/>
      <c r="AI38" s="59">
        <f t="shared" si="1"/>
        <v>0</v>
      </c>
    </row>
    <row r="39" spans="1:35" s="9" customFormat="1" ht="18" customHeight="1">
      <c r="A39" s="28">
        <v>9</v>
      </c>
      <c r="B39" s="29"/>
      <c r="C39" s="30" t="s">
        <v>4</v>
      </c>
      <c r="D39" s="64"/>
      <c r="E39" s="72"/>
      <c r="F39" s="72"/>
      <c r="G39" s="64"/>
      <c r="H39" s="64"/>
      <c r="I39" s="64"/>
      <c r="J39" s="64"/>
      <c r="K39" s="64"/>
      <c r="L39" s="72"/>
      <c r="M39" s="72"/>
      <c r="N39" s="64"/>
      <c r="O39" s="64"/>
      <c r="P39" s="64"/>
      <c r="Q39" s="64"/>
      <c r="R39" s="64"/>
      <c r="S39" s="72"/>
      <c r="T39" s="72"/>
      <c r="U39" s="64"/>
      <c r="V39" s="64"/>
      <c r="W39" s="64"/>
      <c r="X39" s="64"/>
      <c r="Y39" s="64"/>
      <c r="Z39" s="72"/>
      <c r="AA39" s="72"/>
      <c r="AB39" s="64"/>
      <c r="AC39" s="64"/>
      <c r="AD39" s="64"/>
      <c r="AE39" s="64"/>
      <c r="AF39" s="64"/>
      <c r="AG39" s="72"/>
      <c r="AH39" s="64"/>
      <c r="AI39" s="41">
        <f t="shared" si="1"/>
        <v>0</v>
      </c>
    </row>
    <row r="40" spans="1:35" s="9" customFormat="1" ht="18" customHeight="1">
      <c r="A40" s="32"/>
      <c r="B40" s="21"/>
      <c r="C40" s="43" t="s">
        <v>10</v>
      </c>
      <c r="D40" s="20"/>
      <c r="E40" s="73"/>
      <c r="F40" s="73"/>
      <c r="G40" s="20"/>
      <c r="H40" s="20"/>
      <c r="I40" s="20"/>
      <c r="J40" s="20"/>
      <c r="K40" s="20"/>
      <c r="L40" s="73"/>
      <c r="M40" s="73"/>
      <c r="N40" s="20"/>
      <c r="O40" s="20"/>
      <c r="P40" s="20"/>
      <c r="Q40" s="20"/>
      <c r="R40" s="20"/>
      <c r="S40" s="73"/>
      <c r="T40" s="73"/>
      <c r="U40" s="20"/>
      <c r="V40" s="20"/>
      <c r="W40" s="20"/>
      <c r="X40" s="20"/>
      <c r="Y40" s="19"/>
      <c r="Z40" s="73"/>
      <c r="AA40" s="73"/>
      <c r="AB40" s="20"/>
      <c r="AC40" s="20"/>
      <c r="AD40" s="20"/>
      <c r="AE40" s="20"/>
      <c r="AF40" s="20"/>
      <c r="AG40" s="73"/>
      <c r="AH40" s="20"/>
      <c r="AI40" s="45"/>
    </row>
    <row r="41" spans="1:35" s="9" customFormat="1" ht="18" customHeight="1">
      <c r="A41" s="25"/>
      <c r="B41" s="12"/>
      <c r="C41" s="6" t="s">
        <v>3</v>
      </c>
      <c r="D41" s="14"/>
      <c r="E41" s="75"/>
      <c r="F41" s="75"/>
      <c r="G41" s="14"/>
      <c r="H41" s="14"/>
      <c r="I41" s="14"/>
      <c r="J41" s="14"/>
      <c r="K41" s="14"/>
      <c r="L41" s="75"/>
      <c r="M41" s="75"/>
      <c r="N41" s="14"/>
      <c r="O41" s="14"/>
      <c r="P41" s="14"/>
      <c r="Q41" s="14"/>
      <c r="R41" s="14"/>
      <c r="S41" s="75"/>
      <c r="T41" s="75"/>
      <c r="U41" s="14"/>
      <c r="V41" s="14"/>
      <c r="W41" s="14"/>
      <c r="X41" s="14"/>
      <c r="Y41" s="14"/>
      <c r="Z41" s="75"/>
      <c r="AA41" s="75"/>
      <c r="AB41" s="14"/>
      <c r="AC41" s="14"/>
      <c r="AD41" s="14"/>
      <c r="AE41" s="14"/>
      <c r="AF41" s="14"/>
      <c r="AG41" s="75"/>
      <c r="AH41" s="14"/>
      <c r="AI41" s="37">
        <f t="shared" si="1"/>
        <v>0</v>
      </c>
    </row>
    <row r="42" spans="1:35" s="9" customFormat="1" ht="18" customHeight="1" thickBot="1">
      <c r="A42" s="26"/>
      <c r="B42" s="27"/>
      <c r="C42" s="55" t="s">
        <v>138</v>
      </c>
      <c r="D42" s="34"/>
      <c r="E42" s="77"/>
      <c r="F42" s="77"/>
      <c r="G42" s="34"/>
      <c r="H42" s="34"/>
      <c r="I42" s="34"/>
      <c r="J42" s="34"/>
      <c r="K42" s="34"/>
      <c r="L42" s="77"/>
      <c r="M42" s="77"/>
      <c r="N42" s="34"/>
      <c r="O42" s="34"/>
      <c r="P42" s="34"/>
      <c r="Q42" s="34"/>
      <c r="R42" s="34"/>
      <c r="S42" s="77"/>
      <c r="T42" s="77"/>
      <c r="U42" s="34"/>
      <c r="V42" s="34"/>
      <c r="W42" s="34"/>
      <c r="X42" s="34"/>
      <c r="Y42" s="34"/>
      <c r="Z42" s="77"/>
      <c r="AA42" s="77"/>
      <c r="AB42" s="34"/>
      <c r="AC42" s="34"/>
      <c r="AD42" s="34"/>
      <c r="AE42" s="34"/>
      <c r="AF42" s="34"/>
      <c r="AG42" s="77"/>
      <c r="AH42" s="34"/>
      <c r="AI42" s="40">
        <f t="shared" si="1"/>
        <v>0</v>
      </c>
    </row>
  </sheetData>
  <sheetProtection/>
  <mergeCells count="8">
    <mergeCell ref="AK19:AP22"/>
    <mergeCell ref="AK23:AP26"/>
    <mergeCell ref="A1:O1"/>
    <mergeCell ref="D2:H2"/>
    <mergeCell ref="I2:O2"/>
    <mergeCell ref="AK7:AP10"/>
    <mergeCell ref="AK11:AP14"/>
    <mergeCell ref="AK15:AP18"/>
  </mergeCells>
  <printOptions/>
  <pageMargins left="0.2362204724409449" right="0.2755905511811024" top="0.2362204724409449" bottom="0.2362204724409449" header="0.31496062992125984" footer="0.31496062992125984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37">
      <selection activeCell="B9" sqref="B9"/>
    </sheetView>
  </sheetViews>
  <sheetFormatPr defaultColWidth="9.140625" defaultRowHeight="12.75"/>
  <cols>
    <col min="1" max="1" width="7.8515625" style="149" customWidth="1"/>
    <col min="2" max="2" width="63.140625" style="51" customWidth="1"/>
    <col min="3" max="3" width="88.140625" style="144" customWidth="1"/>
    <col min="4" max="16384" width="9.140625" style="51" customWidth="1"/>
  </cols>
  <sheetData>
    <row r="1" spans="1:256" ht="15">
      <c r="A1" s="165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1:256" ht="15">
      <c r="A2" s="1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3" s="152" customFormat="1" ht="15">
      <c r="A3" s="159" t="s">
        <v>6</v>
      </c>
      <c r="B3" s="160" t="s">
        <v>25</v>
      </c>
      <c r="C3" s="161"/>
    </row>
    <row r="4" spans="1:3" s="152" customFormat="1" ht="15">
      <c r="A4" s="150" t="s">
        <v>19</v>
      </c>
      <c r="B4" s="145" t="s">
        <v>20</v>
      </c>
      <c r="C4" s="153"/>
    </row>
    <row r="5" spans="1:3" s="152" customFormat="1" ht="15">
      <c r="A5" s="150" t="s">
        <v>23</v>
      </c>
      <c r="B5" s="145" t="s">
        <v>24</v>
      </c>
      <c r="C5" s="153"/>
    </row>
    <row r="6" spans="1:3" s="152" customFormat="1" ht="15">
      <c r="A6" s="150" t="s">
        <v>26</v>
      </c>
      <c r="B6" s="145" t="s">
        <v>27</v>
      </c>
      <c r="C6" s="153"/>
    </row>
    <row r="7" spans="1:3" s="152" customFormat="1" ht="15">
      <c r="A7" s="150" t="s">
        <v>13</v>
      </c>
      <c r="B7" s="145" t="s">
        <v>14</v>
      </c>
      <c r="C7" s="153"/>
    </row>
    <row r="8" spans="1:3" s="152" customFormat="1" ht="15">
      <c r="A8" s="150" t="s">
        <v>120</v>
      </c>
      <c r="B8" s="145" t="s">
        <v>121</v>
      </c>
      <c r="C8" s="153"/>
    </row>
    <row r="9" spans="1:3" s="152" customFormat="1" ht="18" customHeight="1">
      <c r="A9" s="150" t="s">
        <v>21</v>
      </c>
      <c r="B9" s="145" t="s">
        <v>98</v>
      </c>
      <c r="C9" s="151" t="s">
        <v>124</v>
      </c>
    </row>
    <row r="10" spans="1:3" s="152" customFormat="1" ht="18" customHeight="1">
      <c r="A10" s="150" t="s">
        <v>99</v>
      </c>
      <c r="B10" s="145" t="s">
        <v>100</v>
      </c>
      <c r="C10" s="151" t="s">
        <v>124</v>
      </c>
    </row>
    <row r="11" spans="1:3" s="152" customFormat="1" ht="19.5" customHeight="1">
      <c r="A11" s="150" t="s">
        <v>22</v>
      </c>
      <c r="B11" s="145" t="s">
        <v>101</v>
      </c>
      <c r="C11" s="151" t="s">
        <v>124</v>
      </c>
    </row>
    <row r="12" spans="1:3" s="152" customFormat="1" ht="19.5" customHeight="1">
      <c r="A12" s="150" t="s">
        <v>102</v>
      </c>
      <c r="B12" s="145" t="s">
        <v>103</v>
      </c>
      <c r="C12" s="151" t="s">
        <v>124</v>
      </c>
    </row>
    <row r="13" spans="1:3" s="152" customFormat="1" ht="15">
      <c r="A13" s="150" t="s">
        <v>17</v>
      </c>
      <c r="B13" s="145" t="s">
        <v>18</v>
      </c>
      <c r="C13" s="153" t="s">
        <v>87</v>
      </c>
    </row>
    <row r="14" spans="1:3" s="152" customFormat="1" ht="15">
      <c r="A14" s="150" t="s">
        <v>62</v>
      </c>
      <c r="B14" s="146" t="s">
        <v>158</v>
      </c>
      <c r="C14" s="153" t="s">
        <v>125</v>
      </c>
    </row>
    <row r="15" spans="1:3" s="152" customFormat="1" ht="15">
      <c r="A15" s="150" t="s">
        <v>35</v>
      </c>
      <c r="B15" s="146" t="s">
        <v>159</v>
      </c>
      <c r="C15" s="153"/>
    </row>
    <row r="16" spans="1:3" s="152" customFormat="1" ht="15">
      <c r="A16" s="150" t="s">
        <v>28</v>
      </c>
      <c r="B16" s="145" t="s">
        <v>67</v>
      </c>
      <c r="C16" s="153"/>
    </row>
    <row r="17" spans="1:3" s="152" customFormat="1" ht="15">
      <c r="A17" s="150" t="s">
        <v>114</v>
      </c>
      <c r="B17" s="145" t="s">
        <v>115</v>
      </c>
      <c r="C17" s="153"/>
    </row>
    <row r="18" spans="1:3" s="152" customFormat="1" ht="25.5">
      <c r="A18" s="150" t="s">
        <v>9</v>
      </c>
      <c r="B18" s="146" t="s">
        <v>155</v>
      </c>
      <c r="C18" s="151" t="s">
        <v>126</v>
      </c>
    </row>
    <row r="19" spans="1:3" s="152" customFormat="1" ht="15">
      <c r="A19" s="150" t="s">
        <v>77</v>
      </c>
      <c r="B19" s="146" t="s">
        <v>154</v>
      </c>
      <c r="C19" s="153"/>
    </row>
    <row r="20" spans="1:3" s="152" customFormat="1" ht="25.5">
      <c r="A20" s="150" t="s">
        <v>33</v>
      </c>
      <c r="B20" s="146" t="s">
        <v>157</v>
      </c>
      <c r="C20" s="151" t="s">
        <v>127</v>
      </c>
    </row>
    <row r="21" spans="1:3" s="152" customFormat="1" ht="15">
      <c r="A21" s="150" t="s">
        <v>78</v>
      </c>
      <c r="B21" s="146" t="s">
        <v>156</v>
      </c>
      <c r="C21" s="153"/>
    </row>
    <row r="22" spans="1:3" s="152" customFormat="1" ht="15">
      <c r="A22" s="162" t="s">
        <v>54</v>
      </c>
      <c r="B22" s="163" t="s">
        <v>56</v>
      </c>
      <c r="C22" s="164" t="s">
        <v>153</v>
      </c>
    </row>
    <row r="23" spans="1:3" s="152" customFormat="1" ht="15">
      <c r="A23" s="150" t="s">
        <v>7</v>
      </c>
      <c r="B23" s="145" t="s">
        <v>32</v>
      </c>
      <c r="C23" s="153"/>
    </row>
    <row r="24" spans="1:3" s="152" customFormat="1" ht="15">
      <c r="A24" s="150" t="s">
        <v>29</v>
      </c>
      <c r="B24" s="145" t="s">
        <v>69</v>
      </c>
      <c r="C24" s="153"/>
    </row>
    <row r="25" spans="1:3" s="152" customFormat="1" ht="15">
      <c r="A25" s="150" t="s">
        <v>8</v>
      </c>
      <c r="B25" s="145" t="s">
        <v>30</v>
      </c>
      <c r="C25" s="153"/>
    </row>
    <row r="26" spans="1:3" s="152" customFormat="1" ht="15">
      <c r="A26" s="150" t="s">
        <v>31</v>
      </c>
      <c r="B26" s="145" t="s">
        <v>70</v>
      </c>
      <c r="C26" s="153"/>
    </row>
    <row r="27" spans="1:3" s="152" customFormat="1" ht="15">
      <c r="A27" s="150" t="s">
        <v>118</v>
      </c>
      <c r="B27" s="145" t="s">
        <v>119</v>
      </c>
      <c r="C27" s="153"/>
    </row>
    <row r="28" spans="1:3" s="152" customFormat="1" ht="15">
      <c r="A28" s="150" t="s">
        <v>122</v>
      </c>
      <c r="B28" s="145" t="s">
        <v>123</v>
      </c>
      <c r="C28" s="153"/>
    </row>
    <row r="29" spans="1:3" s="152" customFormat="1" ht="15">
      <c r="A29" s="150" t="s">
        <v>16</v>
      </c>
      <c r="B29" s="145" t="s">
        <v>66</v>
      </c>
      <c r="C29" s="153"/>
    </row>
    <row r="30" spans="1:3" s="152" customFormat="1" ht="15">
      <c r="A30" s="150" t="s">
        <v>37</v>
      </c>
      <c r="B30" s="145" t="s">
        <v>38</v>
      </c>
      <c r="C30" s="153" t="s">
        <v>88</v>
      </c>
    </row>
    <row r="31" spans="1:3" s="152" customFormat="1" ht="15">
      <c r="A31" s="150" t="s">
        <v>82</v>
      </c>
      <c r="B31" s="145" t="s">
        <v>83</v>
      </c>
      <c r="C31" s="153"/>
    </row>
    <row r="32" spans="1:3" s="152" customFormat="1" ht="15">
      <c r="A32" s="150" t="s">
        <v>15</v>
      </c>
      <c r="B32" s="145" t="s">
        <v>84</v>
      </c>
      <c r="C32" s="153"/>
    </row>
    <row r="33" spans="1:3" s="152" customFormat="1" ht="15">
      <c r="A33" s="150" t="s">
        <v>49</v>
      </c>
      <c r="B33" s="145" t="s">
        <v>104</v>
      </c>
      <c r="C33" s="153" t="s">
        <v>105</v>
      </c>
    </row>
    <row r="34" spans="1:3" s="152" customFormat="1" ht="15">
      <c r="A34" s="150" t="s">
        <v>106</v>
      </c>
      <c r="B34" s="145" t="s">
        <v>107</v>
      </c>
      <c r="C34" s="153" t="s">
        <v>105</v>
      </c>
    </row>
    <row r="35" spans="1:3" s="152" customFormat="1" ht="15">
      <c r="A35" s="150" t="s">
        <v>72</v>
      </c>
      <c r="B35" s="145" t="s">
        <v>73</v>
      </c>
      <c r="C35" s="153"/>
    </row>
    <row r="36" spans="1:3" s="152" customFormat="1" ht="15">
      <c r="A36" s="150" t="s">
        <v>36</v>
      </c>
      <c r="B36" s="145" t="s">
        <v>79</v>
      </c>
      <c r="C36" s="153"/>
    </row>
    <row r="37" spans="1:3" s="152" customFormat="1" ht="15">
      <c r="A37" s="150" t="s">
        <v>51</v>
      </c>
      <c r="B37" s="145" t="s">
        <v>52</v>
      </c>
      <c r="C37" s="151" t="s">
        <v>58</v>
      </c>
    </row>
    <row r="38" spans="1:3" s="152" customFormat="1" ht="25.5">
      <c r="A38" s="150" t="s">
        <v>48</v>
      </c>
      <c r="B38" s="145" t="s">
        <v>65</v>
      </c>
      <c r="C38" s="151" t="s">
        <v>93</v>
      </c>
    </row>
    <row r="39" spans="1:3" s="152" customFormat="1" ht="25.5">
      <c r="A39" s="150" t="s">
        <v>53</v>
      </c>
      <c r="B39" s="145" t="s">
        <v>57</v>
      </c>
      <c r="C39" s="151" t="s">
        <v>61</v>
      </c>
    </row>
    <row r="40" spans="1:3" s="152" customFormat="1" ht="15">
      <c r="A40" s="150" t="s">
        <v>94</v>
      </c>
      <c r="B40" s="146" t="s">
        <v>95</v>
      </c>
      <c r="C40" s="151"/>
    </row>
    <row r="41" spans="1:3" s="152" customFormat="1" ht="15">
      <c r="A41" s="150" t="s">
        <v>39</v>
      </c>
      <c r="B41" s="146" t="s">
        <v>91</v>
      </c>
      <c r="C41" s="153" t="s">
        <v>89</v>
      </c>
    </row>
    <row r="42" spans="1:3" s="152" customFormat="1" ht="15">
      <c r="A42" s="150" t="s">
        <v>40</v>
      </c>
      <c r="B42" s="146" t="s">
        <v>92</v>
      </c>
      <c r="C42" s="153" t="s">
        <v>89</v>
      </c>
    </row>
    <row r="43" spans="1:3" s="152" customFormat="1" ht="15">
      <c r="A43" s="150" t="s">
        <v>110</v>
      </c>
      <c r="B43" s="146" t="s">
        <v>111</v>
      </c>
      <c r="C43" s="153"/>
    </row>
    <row r="44" spans="1:3" s="152" customFormat="1" ht="15">
      <c r="A44" s="150" t="s">
        <v>11</v>
      </c>
      <c r="B44" s="145" t="s">
        <v>71</v>
      </c>
      <c r="C44" s="153" t="s">
        <v>89</v>
      </c>
    </row>
    <row r="45" spans="1:3" s="152" customFormat="1" ht="15">
      <c r="A45" s="150" t="s">
        <v>55</v>
      </c>
      <c r="B45" s="145" t="s">
        <v>74</v>
      </c>
      <c r="C45" s="153" t="s">
        <v>89</v>
      </c>
    </row>
    <row r="46" spans="1:3" s="152" customFormat="1" ht="15">
      <c r="A46" s="150" t="s">
        <v>80</v>
      </c>
      <c r="B46" s="145" t="s">
        <v>81</v>
      </c>
      <c r="C46" s="153" t="s">
        <v>89</v>
      </c>
    </row>
    <row r="47" spans="1:3" s="152" customFormat="1" ht="15">
      <c r="A47" s="150" t="s">
        <v>50</v>
      </c>
      <c r="B47" s="145" t="s">
        <v>68</v>
      </c>
      <c r="C47" s="153"/>
    </row>
    <row r="48" spans="1:3" s="152" customFormat="1" ht="15">
      <c r="A48" s="150" t="s">
        <v>47</v>
      </c>
      <c r="B48" s="146" t="s">
        <v>90</v>
      </c>
      <c r="C48" s="153"/>
    </row>
    <row r="49" spans="1:3" s="152" customFormat="1" ht="15">
      <c r="A49" s="150" t="s">
        <v>12</v>
      </c>
      <c r="B49" s="145" t="s">
        <v>34</v>
      </c>
      <c r="C49" s="153"/>
    </row>
    <row r="50" spans="1:3" s="152" customFormat="1" ht="15">
      <c r="A50" s="150" t="s">
        <v>45</v>
      </c>
      <c r="B50" s="145" t="s">
        <v>63</v>
      </c>
      <c r="C50" s="151" t="s">
        <v>59</v>
      </c>
    </row>
    <row r="51" spans="1:3" s="152" customFormat="1" ht="15">
      <c r="A51" s="150" t="s">
        <v>46</v>
      </c>
      <c r="B51" s="145" t="s">
        <v>64</v>
      </c>
      <c r="C51" s="151" t="s">
        <v>60</v>
      </c>
    </row>
    <row r="52" spans="1:3" s="152" customFormat="1" ht="15">
      <c r="A52" s="150" t="s">
        <v>128</v>
      </c>
      <c r="B52" s="145" t="s">
        <v>129</v>
      </c>
      <c r="C52" s="151" t="s">
        <v>130</v>
      </c>
    </row>
    <row r="53" spans="1:3" s="152" customFormat="1" ht="15">
      <c r="A53" s="150" t="s">
        <v>75</v>
      </c>
      <c r="B53" s="145" t="s">
        <v>76</v>
      </c>
      <c r="C53" s="153" t="s">
        <v>97</v>
      </c>
    </row>
    <row r="54" spans="1:3" s="152" customFormat="1" ht="15">
      <c r="A54" s="150" t="s">
        <v>131</v>
      </c>
      <c r="B54" s="145" t="s">
        <v>132</v>
      </c>
      <c r="C54" s="153"/>
    </row>
    <row r="55" spans="1:3" s="152" customFormat="1" ht="15">
      <c r="A55" s="150" t="s">
        <v>85</v>
      </c>
      <c r="B55" s="145" t="s">
        <v>86</v>
      </c>
      <c r="C55" s="153"/>
    </row>
    <row r="56" spans="1:3" s="152" customFormat="1" ht="15">
      <c r="A56" s="150" t="s">
        <v>116</v>
      </c>
      <c r="B56" s="145" t="s">
        <v>117</v>
      </c>
      <c r="C56" s="153"/>
    </row>
    <row r="57" spans="1:3" s="152" customFormat="1" ht="15">
      <c r="A57" s="150" t="s">
        <v>112</v>
      </c>
      <c r="B57" s="145" t="s">
        <v>113</v>
      </c>
      <c r="C57" s="153"/>
    </row>
    <row r="58" spans="1:3" s="152" customFormat="1" ht="15">
      <c r="A58" s="150" t="s">
        <v>133</v>
      </c>
      <c r="B58" s="145" t="s">
        <v>134</v>
      </c>
      <c r="C58" s="153"/>
    </row>
    <row r="59" spans="1:3" s="152" customFormat="1" ht="15">
      <c r="A59" s="150" t="s">
        <v>135</v>
      </c>
      <c r="B59" s="145" t="s">
        <v>136</v>
      </c>
      <c r="C59" s="153"/>
    </row>
    <row r="60" spans="1:3" s="152" customFormat="1" ht="15">
      <c r="A60" s="154" t="s">
        <v>108</v>
      </c>
      <c r="B60" s="155" t="s">
        <v>109</v>
      </c>
      <c r="C60" s="156"/>
    </row>
    <row r="61" spans="1:3" s="152" customFormat="1" ht="14.25">
      <c r="A61" s="157"/>
      <c r="C61" s="158"/>
    </row>
    <row r="62" spans="1:2" ht="15">
      <c r="A62" s="148"/>
      <c r="B62" s="47" t="s">
        <v>41</v>
      </c>
    </row>
  </sheetData>
  <sheetProtection/>
  <printOptions/>
  <pageMargins left="0.31" right="0.26" top="0.49" bottom="0.4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0">
      <selection activeCell="G3" sqref="G3"/>
    </sheetView>
  </sheetViews>
  <sheetFormatPr defaultColWidth="9.140625" defaultRowHeight="12.75"/>
  <cols>
    <col min="1" max="1" width="19.140625" style="0" bestFit="1" customWidth="1"/>
    <col min="2" max="2" width="13.7109375" style="109" bestFit="1" customWidth="1"/>
    <col min="3" max="3" width="26.57421875" style="110" bestFit="1" customWidth="1"/>
    <col min="4" max="4" width="5.57421875" style="111" bestFit="1" customWidth="1"/>
    <col min="5" max="5" width="9.28125" style="111" bestFit="1" customWidth="1"/>
    <col min="7" max="7" width="9.140625" style="114" customWidth="1"/>
  </cols>
  <sheetData>
    <row r="1" spans="1:3" ht="16.5">
      <c r="A1" s="105" t="s">
        <v>149</v>
      </c>
      <c r="B1" s="106"/>
      <c r="C1" s="112"/>
    </row>
    <row r="2" spans="1:5" ht="66" customHeight="1">
      <c r="A2" s="104" t="s">
        <v>145</v>
      </c>
      <c r="B2" s="107" t="s">
        <v>144</v>
      </c>
      <c r="C2" s="115" t="s">
        <v>148</v>
      </c>
      <c r="D2" s="102" t="s">
        <v>146</v>
      </c>
      <c r="E2" s="102" t="s">
        <v>147</v>
      </c>
    </row>
    <row r="3" spans="1:5" ht="15">
      <c r="A3" s="117">
        <v>32</v>
      </c>
      <c r="B3" s="118">
        <f>A3/32</f>
        <v>1</v>
      </c>
      <c r="C3" s="119">
        <f>B3*100</f>
        <v>100</v>
      </c>
      <c r="D3" s="120">
        <v>100</v>
      </c>
      <c r="E3" s="120"/>
    </row>
    <row r="4" spans="1:5" ht="15">
      <c r="A4" s="103">
        <v>31.5</v>
      </c>
      <c r="B4" s="108">
        <f aca="true" t="shared" si="0" ref="B4:B72">A4/32</f>
        <v>0.984375</v>
      </c>
      <c r="C4" s="116">
        <f aca="true" t="shared" si="1" ref="C4:C42">B4*100</f>
        <v>98.4375</v>
      </c>
      <c r="D4" s="113">
        <v>98</v>
      </c>
      <c r="E4" s="113">
        <v>26</v>
      </c>
    </row>
    <row r="5" spans="1:5" ht="15">
      <c r="A5" s="103">
        <v>31.25</v>
      </c>
      <c r="B5" s="108">
        <f>A5/32</f>
        <v>0.9765625</v>
      </c>
      <c r="C5" s="116">
        <f t="shared" si="1"/>
        <v>97.65625</v>
      </c>
      <c r="D5" s="113">
        <v>97</v>
      </c>
      <c r="E5" s="113">
        <v>40</v>
      </c>
    </row>
    <row r="6" spans="1:5" ht="15">
      <c r="A6" s="103">
        <v>31</v>
      </c>
      <c r="B6" s="108">
        <f t="shared" si="0"/>
        <v>0.96875</v>
      </c>
      <c r="C6" s="116">
        <f t="shared" si="1"/>
        <v>96.875</v>
      </c>
      <c r="D6" s="113">
        <v>96</v>
      </c>
      <c r="E6" s="113">
        <v>53</v>
      </c>
    </row>
    <row r="7" spans="1:5" ht="15">
      <c r="A7" s="103">
        <v>30.5</v>
      </c>
      <c r="B7" s="108">
        <f t="shared" si="0"/>
        <v>0.953125</v>
      </c>
      <c r="C7" s="116">
        <f t="shared" si="1"/>
        <v>95.3125</v>
      </c>
      <c r="D7" s="113">
        <v>95</v>
      </c>
      <c r="E7" s="113">
        <v>19</v>
      </c>
    </row>
    <row r="8" spans="1:5" ht="15">
      <c r="A8" s="103">
        <v>30</v>
      </c>
      <c r="B8" s="108">
        <f t="shared" si="0"/>
        <v>0.9375</v>
      </c>
      <c r="C8" s="116">
        <f t="shared" si="1"/>
        <v>93.75</v>
      </c>
      <c r="D8" s="113">
        <v>93</v>
      </c>
      <c r="E8" s="113">
        <v>45</v>
      </c>
    </row>
    <row r="9" spans="1:5" ht="15">
      <c r="A9" s="103">
        <v>29.6</v>
      </c>
      <c r="B9" s="108">
        <f t="shared" si="0"/>
        <v>0.925</v>
      </c>
      <c r="C9" s="116">
        <f t="shared" si="1"/>
        <v>92.5</v>
      </c>
      <c r="D9" s="113">
        <v>92</v>
      </c>
      <c r="E9" s="113">
        <v>30</v>
      </c>
    </row>
    <row r="10" spans="1:5" ht="15">
      <c r="A10" s="103">
        <v>29.5</v>
      </c>
      <c r="B10" s="108">
        <f t="shared" si="0"/>
        <v>0.921875</v>
      </c>
      <c r="C10" s="116">
        <f t="shared" si="1"/>
        <v>92.1875</v>
      </c>
      <c r="D10" s="113">
        <v>92</v>
      </c>
      <c r="E10" s="113">
        <v>11</v>
      </c>
    </row>
    <row r="11" spans="1:5" ht="15">
      <c r="A11" s="103">
        <v>29.25</v>
      </c>
      <c r="B11" s="108">
        <f t="shared" si="0"/>
        <v>0.9140625</v>
      </c>
      <c r="C11" s="116">
        <f t="shared" si="1"/>
        <v>91.40625</v>
      </c>
      <c r="D11" s="113">
        <v>91</v>
      </c>
      <c r="E11" s="113">
        <v>25</v>
      </c>
    </row>
    <row r="12" spans="1:5" ht="15">
      <c r="A12" s="103">
        <v>29</v>
      </c>
      <c r="B12" s="108">
        <f t="shared" si="0"/>
        <v>0.90625</v>
      </c>
      <c r="C12" s="116">
        <f t="shared" si="1"/>
        <v>90.625</v>
      </c>
      <c r="D12" s="113">
        <v>90</v>
      </c>
      <c r="E12" s="113">
        <v>38</v>
      </c>
    </row>
    <row r="13" spans="1:5" ht="15">
      <c r="A13" s="103">
        <v>28.75</v>
      </c>
      <c r="B13" s="108">
        <f t="shared" si="0"/>
        <v>0.8984375</v>
      </c>
      <c r="C13" s="116">
        <f t="shared" si="1"/>
        <v>89.84375</v>
      </c>
      <c r="D13" s="113">
        <v>89</v>
      </c>
      <c r="E13" s="113">
        <v>50</v>
      </c>
    </row>
    <row r="14" spans="1:5" ht="15">
      <c r="A14" s="103">
        <v>28.5</v>
      </c>
      <c r="B14" s="108">
        <f t="shared" si="0"/>
        <v>0.890625</v>
      </c>
      <c r="C14" s="116">
        <f t="shared" si="1"/>
        <v>89.0625</v>
      </c>
      <c r="D14" s="113">
        <v>89</v>
      </c>
      <c r="E14" s="113">
        <v>4</v>
      </c>
    </row>
    <row r="15" spans="1:5" ht="15">
      <c r="A15" s="103">
        <v>28</v>
      </c>
      <c r="B15" s="108">
        <f t="shared" si="0"/>
        <v>0.875</v>
      </c>
      <c r="C15" s="116">
        <f t="shared" si="1"/>
        <v>87.5</v>
      </c>
      <c r="D15" s="113">
        <v>87</v>
      </c>
      <c r="E15" s="113">
        <v>30</v>
      </c>
    </row>
    <row r="16" spans="1:5" ht="15">
      <c r="A16" s="103">
        <v>27.5</v>
      </c>
      <c r="B16" s="108">
        <f t="shared" si="0"/>
        <v>0.859375</v>
      </c>
      <c r="C16" s="116">
        <f t="shared" si="1"/>
        <v>85.9375</v>
      </c>
      <c r="D16" s="113">
        <v>85</v>
      </c>
      <c r="E16" s="113">
        <v>56</v>
      </c>
    </row>
    <row r="17" spans="1:5" ht="15">
      <c r="A17" s="103">
        <v>27</v>
      </c>
      <c r="B17" s="108">
        <f t="shared" si="0"/>
        <v>0.84375</v>
      </c>
      <c r="C17" s="116">
        <f t="shared" si="1"/>
        <v>84.375</v>
      </c>
      <c r="D17" s="113">
        <v>84</v>
      </c>
      <c r="E17" s="113">
        <v>23</v>
      </c>
    </row>
    <row r="18" spans="1:5" ht="15">
      <c r="A18" s="103">
        <v>26.5</v>
      </c>
      <c r="B18" s="108">
        <f t="shared" si="0"/>
        <v>0.828125</v>
      </c>
      <c r="C18" s="116">
        <f t="shared" si="1"/>
        <v>82.8125</v>
      </c>
      <c r="D18" s="113">
        <v>82</v>
      </c>
      <c r="E18" s="113">
        <v>49</v>
      </c>
    </row>
    <row r="19" spans="1:5" ht="15">
      <c r="A19" s="103">
        <v>26</v>
      </c>
      <c r="B19" s="108">
        <f t="shared" si="0"/>
        <v>0.8125</v>
      </c>
      <c r="C19" s="116">
        <f t="shared" si="1"/>
        <v>81.25</v>
      </c>
      <c r="D19" s="113">
        <v>81</v>
      </c>
      <c r="E19" s="113">
        <v>15</v>
      </c>
    </row>
    <row r="20" spans="1:5" ht="15">
      <c r="A20" s="103">
        <v>25.5</v>
      </c>
      <c r="B20" s="108">
        <f t="shared" si="0"/>
        <v>0.796875</v>
      </c>
      <c r="C20" s="116">
        <f t="shared" si="1"/>
        <v>79.6875</v>
      </c>
      <c r="D20" s="113">
        <v>79</v>
      </c>
      <c r="E20" s="113">
        <v>41</v>
      </c>
    </row>
    <row r="21" spans="1:5" ht="15">
      <c r="A21" s="103">
        <v>25</v>
      </c>
      <c r="B21" s="108">
        <f t="shared" si="0"/>
        <v>0.78125</v>
      </c>
      <c r="C21" s="116">
        <f t="shared" si="1"/>
        <v>78.125</v>
      </c>
      <c r="D21" s="113">
        <v>78</v>
      </c>
      <c r="E21" s="113">
        <v>8</v>
      </c>
    </row>
    <row r="22" spans="1:5" ht="15">
      <c r="A22" s="103">
        <v>24.75</v>
      </c>
      <c r="B22" s="108">
        <f t="shared" si="0"/>
        <v>0.7734375</v>
      </c>
      <c r="C22" s="116">
        <f t="shared" si="1"/>
        <v>77.34375</v>
      </c>
      <c r="D22" s="113">
        <v>77</v>
      </c>
      <c r="E22" s="113">
        <v>20</v>
      </c>
    </row>
    <row r="23" spans="1:5" ht="15">
      <c r="A23" s="103">
        <v>24.5</v>
      </c>
      <c r="B23" s="108">
        <f t="shared" si="0"/>
        <v>0.765625</v>
      </c>
      <c r="C23" s="116">
        <f t="shared" si="1"/>
        <v>76.5625</v>
      </c>
      <c r="D23" s="113">
        <v>76</v>
      </c>
      <c r="E23" s="113">
        <v>34</v>
      </c>
    </row>
    <row r="24" spans="1:5" ht="15">
      <c r="A24" s="103">
        <v>24</v>
      </c>
      <c r="B24" s="108">
        <f t="shared" si="0"/>
        <v>0.75</v>
      </c>
      <c r="C24" s="116">
        <f t="shared" si="1"/>
        <v>75</v>
      </c>
      <c r="D24" s="113">
        <v>75</v>
      </c>
      <c r="E24" s="113"/>
    </row>
    <row r="25" spans="1:5" ht="15">
      <c r="A25" s="103">
        <v>23.9</v>
      </c>
      <c r="B25" s="108">
        <f t="shared" si="0"/>
        <v>0.746875</v>
      </c>
      <c r="C25" s="116">
        <f t="shared" si="1"/>
        <v>74.6875</v>
      </c>
      <c r="D25" s="113">
        <v>74</v>
      </c>
      <c r="E25" s="113">
        <v>41</v>
      </c>
    </row>
    <row r="26" spans="1:5" ht="15">
      <c r="A26" s="103">
        <v>23.75</v>
      </c>
      <c r="B26" s="108">
        <f t="shared" si="0"/>
        <v>0.7421875</v>
      </c>
      <c r="C26" s="116">
        <f t="shared" si="1"/>
        <v>74.21875</v>
      </c>
      <c r="D26" s="113">
        <v>74</v>
      </c>
      <c r="E26" s="113">
        <v>13</v>
      </c>
    </row>
    <row r="27" spans="1:5" ht="15">
      <c r="A27" s="103">
        <v>23.5</v>
      </c>
      <c r="B27" s="108">
        <f t="shared" si="0"/>
        <v>0.734375</v>
      </c>
      <c r="C27" s="116">
        <f t="shared" si="1"/>
        <v>73.4375</v>
      </c>
      <c r="D27" s="113">
        <v>73</v>
      </c>
      <c r="E27" s="113">
        <v>26</v>
      </c>
    </row>
    <row r="28" spans="1:5" ht="15">
      <c r="A28" s="103">
        <v>23</v>
      </c>
      <c r="B28" s="108">
        <f t="shared" si="0"/>
        <v>0.71875</v>
      </c>
      <c r="C28" s="116">
        <f t="shared" si="1"/>
        <v>71.875</v>
      </c>
      <c r="D28" s="113">
        <v>71</v>
      </c>
      <c r="E28" s="113">
        <v>53</v>
      </c>
    </row>
    <row r="29" spans="1:5" ht="15">
      <c r="A29" s="103">
        <v>22.5</v>
      </c>
      <c r="B29" s="108">
        <f t="shared" si="0"/>
        <v>0.703125</v>
      </c>
      <c r="C29" s="116">
        <f t="shared" si="1"/>
        <v>70.3125</v>
      </c>
      <c r="D29" s="113">
        <v>70</v>
      </c>
      <c r="E29" s="113">
        <v>19</v>
      </c>
    </row>
    <row r="30" spans="1:5" ht="15">
      <c r="A30" s="103">
        <v>22</v>
      </c>
      <c r="B30" s="108">
        <f t="shared" si="0"/>
        <v>0.6875</v>
      </c>
      <c r="C30" s="116">
        <f t="shared" si="1"/>
        <v>68.75</v>
      </c>
      <c r="D30" s="113">
        <v>68</v>
      </c>
      <c r="E30" s="113">
        <v>45</v>
      </c>
    </row>
    <row r="31" spans="1:5" ht="15">
      <c r="A31" s="103">
        <v>21.5</v>
      </c>
      <c r="B31" s="108">
        <f t="shared" si="0"/>
        <v>0.671875</v>
      </c>
      <c r="C31" s="116">
        <f t="shared" si="1"/>
        <v>67.1875</v>
      </c>
      <c r="D31" s="113">
        <v>67</v>
      </c>
      <c r="E31" s="113">
        <v>11</v>
      </c>
    </row>
    <row r="32" spans="1:5" ht="15">
      <c r="A32" s="103">
        <v>21.25</v>
      </c>
      <c r="B32" s="108">
        <f t="shared" si="0"/>
        <v>0.6640625</v>
      </c>
      <c r="C32" s="116">
        <f t="shared" si="1"/>
        <v>66.40625</v>
      </c>
      <c r="D32" s="113">
        <v>66</v>
      </c>
      <c r="E32" s="113">
        <v>25</v>
      </c>
    </row>
    <row r="33" spans="1:5" ht="15">
      <c r="A33" s="103">
        <v>21</v>
      </c>
      <c r="B33" s="108">
        <f t="shared" si="0"/>
        <v>0.65625</v>
      </c>
      <c r="C33" s="116">
        <f t="shared" si="1"/>
        <v>65.625</v>
      </c>
      <c r="D33" s="113">
        <v>65</v>
      </c>
      <c r="E33" s="113">
        <v>38</v>
      </c>
    </row>
    <row r="34" spans="1:5" ht="15">
      <c r="A34" s="103">
        <v>20.5</v>
      </c>
      <c r="B34" s="108">
        <f t="shared" si="0"/>
        <v>0.640625</v>
      </c>
      <c r="C34" s="116">
        <f t="shared" si="1"/>
        <v>64.0625</v>
      </c>
      <c r="D34" s="113">
        <v>64</v>
      </c>
      <c r="E34" s="113">
        <v>4</v>
      </c>
    </row>
    <row r="35" spans="1:5" ht="15">
      <c r="A35" s="117">
        <v>20</v>
      </c>
      <c r="B35" s="118">
        <f t="shared" si="0"/>
        <v>0.625</v>
      </c>
      <c r="C35" s="119">
        <f t="shared" si="1"/>
        <v>62.5</v>
      </c>
      <c r="D35" s="120">
        <v>62</v>
      </c>
      <c r="E35" s="120">
        <v>30</v>
      </c>
    </row>
    <row r="36" spans="1:5" ht="15">
      <c r="A36" s="103">
        <v>19.5</v>
      </c>
      <c r="B36" s="108">
        <f t="shared" si="0"/>
        <v>0.609375</v>
      </c>
      <c r="C36" s="116">
        <f t="shared" si="1"/>
        <v>60.9375</v>
      </c>
      <c r="D36" s="113">
        <v>60</v>
      </c>
      <c r="E36" s="113">
        <v>56</v>
      </c>
    </row>
    <row r="37" spans="1:5" ht="15">
      <c r="A37" s="103">
        <v>19</v>
      </c>
      <c r="B37" s="108">
        <f t="shared" si="0"/>
        <v>0.59375</v>
      </c>
      <c r="C37" s="116">
        <f t="shared" si="1"/>
        <v>59.375</v>
      </c>
      <c r="D37" s="113">
        <v>59</v>
      </c>
      <c r="E37" s="113">
        <v>23</v>
      </c>
    </row>
    <row r="38" spans="1:5" ht="15">
      <c r="A38" s="103">
        <v>18.75</v>
      </c>
      <c r="B38" s="108">
        <f t="shared" si="0"/>
        <v>0.5859375</v>
      </c>
      <c r="C38" s="116">
        <f t="shared" si="1"/>
        <v>58.59375</v>
      </c>
      <c r="D38" s="113">
        <v>58</v>
      </c>
      <c r="E38" s="113">
        <v>35</v>
      </c>
    </row>
    <row r="39" spans="1:5" ht="15">
      <c r="A39" s="103">
        <v>18.5</v>
      </c>
      <c r="B39" s="108">
        <f t="shared" si="0"/>
        <v>0.578125</v>
      </c>
      <c r="C39" s="116">
        <f t="shared" si="1"/>
        <v>57.8125</v>
      </c>
      <c r="D39" s="113">
        <v>57</v>
      </c>
      <c r="E39" s="113">
        <v>49</v>
      </c>
    </row>
    <row r="40" spans="1:5" ht="15">
      <c r="A40" s="103">
        <v>18</v>
      </c>
      <c r="B40" s="108">
        <f t="shared" si="0"/>
        <v>0.5625</v>
      </c>
      <c r="C40" s="116">
        <f t="shared" si="1"/>
        <v>56.25</v>
      </c>
      <c r="D40" s="113">
        <v>56</v>
      </c>
      <c r="E40" s="113">
        <v>15</v>
      </c>
    </row>
    <row r="41" spans="1:5" ht="15">
      <c r="A41" s="103">
        <v>17.75</v>
      </c>
      <c r="B41" s="108">
        <f t="shared" si="0"/>
        <v>0.5546875</v>
      </c>
      <c r="C41" s="116">
        <f t="shared" si="1"/>
        <v>55.46875</v>
      </c>
      <c r="D41" s="113">
        <v>55</v>
      </c>
      <c r="E41" s="113">
        <v>28</v>
      </c>
    </row>
    <row r="42" spans="1:5" ht="15">
      <c r="A42" s="103">
        <v>17.5</v>
      </c>
      <c r="B42" s="108">
        <f t="shared" si="0"/>
        <v>0.546875</v>
      </c>
      <c r="C42" s="116">
        <f t="shared" si="1"/>
        <v>54.6875</v>
      </c>
      <c r="D42" s="113">
        <v>54</v>
      </c>
      <c r="E42" s="113">
        <v>41</v>
      </c>
    </row>
    <row r="43" spans="1:5" ht="15">
      <c r="A43" s="103">
        <v>17</v>
      </c>
      <c r="B43" s="108">
        <f t="shared" si="0"/>
        <v>0.53125</v>
      </c>
      <c r="C43" s="116">
        <f aca="true" t="shared" si="2" ref="C43:C72">B43*100</f>
        <v>53.125</v>
      </c>
      <c r="D43" s="113">
        <v>53</v>
      </c>
      <c r="E43" s="113">
        <v>8</v>
      </c>
    </row>
    <row r="44" spans="1:5" ht="15">
      <c r="A44" s="103">
        <v>16.75</v>
      </c>
      <c r="B44" s="108">
        <f t="shared" si="0"/>
        <v>0.5234375</v>
      </c>
      <c r="C44" s="116">
        <f t="shared" si="2"/>
        <v>52.34375</v>
      </c>
      <c r="D44" s="113">
        <v>52</v>
      </c>
      <c r="E44" s="113">
        <v>20</v>
      </c>
    </row>
    <row r="45" spans="1:5" ht="15">
      <c r="A45" s="103">
        <v>16.5</v>
      </c>
      <c r="B45" s="108">
        <f t="shared" si="0"/>
        <v>0.515625</v>
      </c>
      <c r="C45" s="116">
        <f t="shared" si="2"/>
        <v>51.5625</v>
      </c>
      <c r="D45" s="113">
        <v>51</v>
      </c>
      <c r="E45" s="113">
        <v>34</v>
      </c>
    </row>
    <row r="46" spans="1:5" ht="15">
      <c r="A46" s="103">
        <v>16.25</v>
      </c>
      <c r="B46" s="108">
        <f t="shared" si="0"/>
        <v>0.5078125</v>
      </c>
      <c r="C46" s="116">
        <f t="shared" si="2"/>
        <v>50.78125</v>
      </c>
      <c r="D46" s="113">
        <v>50</v>
      </c>
      <c r="E46" s="113">
        <v>47</v>
      </c>
    </row>
    <row r="47" spans="1:5" ht="15">
      <c r="A47" s="103">
        <v>16</v>
      </c>
      <c r="B47" s="108">
        <f t="shared" si="0"/>
        <v>0.5</v>
      </c>
      <c r="C47" s="116">
        <f t="shared" si="2"/>
        <v>50</v>
      </c>
      <c r="D47" s="113">
        <v>50</v>
      </c>
      <c r="E47" s="113"/>
    </row>
    <row r="48" spans="1:5" ht="15">
      <c r="A48" s="103">
        <v>15.5</v>
      </c>
      <c r="B48" s="108">
        <f t="shared" si="0"/>
        <v>0.484375</v>
      </c>
      <c r="C48" s="116">
        <f t="shared" si="2"/>
        <v>48.4375</v>
      </c>
      <c r="D48" s="113">
        <v>48</v>
      </c>
      <c r="E48" s="113">
        <v>26</v>
      </c>
    </row>
    <row r="49" spans="1:5" ht="15">
      <c r="A49" s="103">
        <v>15.25</v>
      </c>
      <c r="B49" s="108">
        <f t="shared" si="0"/>
        <v>0.4765625</v>
      </c>
      <c r="C49" s="116">
        <f t="shared" si="2"/>
        <v>47.65625</v>
      </c>
      <c r="D49" s="113">
        <v>47</v>
      </c>
      <c r="E49" s="113">
        <v>40</v>
      </c>
    </row>
    <row r="50" spans="1:5" ht="15">
      <c r="A50" s="103">
        <v>15</v>
      </c>
      <c r="B50" s="108">
        <f t="shared" si="0"/>
        <v>0.46875</v>
      </c>
      <c r="C50" s="116">
        <f t="shared" si="2"/>
        <v>46.875</v>
      </c>
      <c r="D50" s="113">
        <v>46</v>
      </c>
      <c r="E50" s="113">
        <v>53</v>
      </c>
    </row>
    <row r="51" spans="1:5" ht="15">
      <c r="A51" s="103">
        <v>14.5</v>
      </c>
      <c r="B51" s="108">
        <f t="shared" si="0"/>
        <v>0.453125</v>
      </c>
      <c r="C51" s="116">
        <f t="shared" si="2"/>
        <v>45.3125</v>
      </c>
      <c r="D51" s="113">
        <v>45</v>
      </c>
      <c r="E51" s="113">
        <v>19</v>
      </c>
    </row>
    <row r="52" spans="1:5" ht="15">
      <c r="A52" s="103">
        <v>14</v>
      </c>
      <c r="B52" s="108">
        <f t="shared" si="0"/>
        <v>0.4375</v>
      </c>
      <c r="C52" s="116">
        <f t="shared" si="2"/>
        <v>43.75</v>
      </c>
      <c r="D52" s="113">
        <v>43</v>
      </c>
      <c r="E52" s="113">
        <v>45</v>
      </c>
    </row>
    <row r="53" spans="1:5" ht="15">
      <c r="A53" s="103">
        <v>13.75</v>
      </c>
      <c r="B53" s="108">
        <f t="shared" si="0"/>
        <v>0.4296875</v>
      </c>
      <c r="C53" s="116">
        <f t="shared" si="2"/>
        <v>42.96875</v>
      </c>
      <c r="D53" s="113">
        <v>42</v>
      </c>
      <c r="E53" s="113">
        <v>58</v>
      </c>
    </row>
    <row r="54" spans="1:5" ht="15">
      <c r="A54" s="103">
        <v>13.5</v>
      </c>
      <c r="B54" s="108">
        <f t="shared" si="0"/>
        <v>0.421875</v>
      </c>
      <c r="C54" s="116">
        <f t="shared" si="2"/>
        <v>42.1875</v>
      </c>
      <c r="D54" s="113">
        <v>42</v>
      </c>
      <c r="E54" s="113">
        <v>11</v>
      </c>
    </row>
    <row r="55" spans="1:5" ht="15">
      <c r="A55" s="103">
        <v>13</v>
      </c>
      <c r="B55" s="108">
        <f t="shared" si="0"/>
        <v>0.40625</v>
      </c>
      <c r="C55" s="116">
        <f t="shared" si="2"/>
        <v>40.625</v>
      </c>
      <c r="D55" s="113">
        <v>40</v>
      </c>
      <c r="E55" s="113">
        <v>38</v>
      </c>
    </row>
    <row r="56" spans="1:5" ht="15">
      <c r="A56" s="103">
        <v>12.5</v>
      </c>
      <c r="B56" s="108">
        <f t="shared" si="0"/>
        <v>0.390625</v>
      </c>
      <c r="C56" s="116">
        <f t="shared" si="2"/>
        <v>39.0625</v>
      </c>
      <c r="D56" s="113">
        <v>39</v>
      </c>
      <c r="E56" s="113">
        <v>4</v>
      </c>
    </row>
    <row r="57" spans="1:5" ht="15">
      <c r="A57" s="103">
        <v>12</v>
      </c>
      <c r="B57" s="108">
        <f t="shared" si="0"/>
        <v>0.375</v>
      </c>
      <c r="C57" s="116">
        <f t="shared" si="2"/>
        <v>37.5</v>
      </c>
      <c r="D57" s="113">
        <v>37</v>
      </c>
      <c r="E57" s="113">
        <v>30</v>
      </c>
    </row>
    <row r="58" spans="1:5" ht="15">
      <c r="A58" s="103">
        <v>11.5</v>
      </c>
      <c r="B58" s="108">
        <f t="shared" si="0"/>
        <v>0.359375</v>
      </c>
      <c r="C58" s="116">
        <f t="shared" si="2"/>
        <v>35.9375</v>
      </c>
      <c r="D58" s="113">
        <v>35</v>
      </c>
      <c r="E58" s="113">
        <v>56</v>
      </c>
    </row>
    <row r="59" spans="1:5" ht="15">
      <c r="A59" s="103">
        <v>11.25</v>
      </c>
      <c r="B59" s="108">
        <f t="shared" si="0"/>
        <v>0.3515625</v>
      </c>
      <c r="C59" s="116">
        <f t="shared" si="2"/>
        <v>35.15625</v>
      </c>
      <c r="D59" s="113">
        <v>35</v>
      </c>
      <c r="E59" s="113">
        <v>10</v>
      </c>
    </row>
    <row r="60" spans="1:5" ht="15">
      <c r="A60" s="103">
        <v>11</v>
      </c>
      <c r="B60" s="108">
        <f t="shared" si="0"/>
        <v>0.34375</v>
      </c>
      <c r="C60" s="116">
        <f t="shared" si="2"/>
        <v>34.375</v>
      </c>
      <c r="D60" s="113">
        <v>34</v>
      </c>
      <c r="E60" s="113">
        <v>23</v>
      </c>
    </row>
    <row r="61" spans="1:5" ht="15">
      <c r="A61" s="103">
        <v>10.5</v>
      </c>
      <c r="B61" s="108">
        <f t="shared" si="0"/>
        <v>0.328125</v>
      </c>
      <c r="C61" s="116">
        <f t="shared" si="2"/>
        <v>32.8125</v>
      </c>
      <c r="D61" s="113">
        <v>32</v>
      </c>
      <c r="E61" s="113">
        <v>49</v>
      </c>
    </row>
    <row r="62" spans="1:5" ht="15">
      <c r="A62" s="103">
        <v>10</v>
      </c>
      <c r="B62" s="108">
        <f t="shared" si="0"/>
        <v>0.3125</v>
      </c>
      <c r="C62" s="116">
        <f t="shared" si="2"/>
        <v>31.25</v>
      </c>
      <c r="D62" s="113">
        <v>31</v>
      </c>
      <c r="E62" s="113">
        <v>15</v>
      </c>
    </row>
    <row r="63" spans="1:5" ht="15">
      <c r="A63" s="103">
        <v>9.5</v>
      </c>
      <c r="B63" s="108">
        <f t="shared" si="0"/>
        <v>0.296875</v>
      </c>
      <c r="C63" s="116">
        <f t="shared" si="2"/>
        <v>29.6875</v>
      </c>
      <c r="D63" s="113">
        <v>29</v>
      </c>
      <c r="E63" s="113">
        <v>41</v>
      </c>
    </row>
    <row r="64" spans="1:5" ht="15">
      <c r="A64" s="103">
        <v>9</v>
      </c>
      <c r="B64" s="108">
        <f t="shared" si="0"/>
        <v>0.28125</v>
      </c>
      <c r="C64" s="116">
        <f t="shared" si="2"/>
        <v>28.125</v>
      </c>
      <c r="D64" s="113">
        <v>28</v>
      </c>
      <c r="E64" s="113">
        <v>8</v>
      </c>
    </row>
    <row r="65" spans="1:5" ht="15">
      <c r="A65" s="103">
        <v>8.5</v>
      </c>
      <c r="B65" s="108">
        <f t="shared" si="0"/>
        <v>0.265625</v>
      </c>
      <c r="C65" s="116">
        <f t="shared" si="2"/>
        <v>26.5625</v>
      </c>
      <c r="D65" s="113">
        <v>26</v>
      </c>
      <c r="E65" s="113">
        <v>34</v>
      </c>
    </row>
    <row r="66" spans="1:5" ht="15">
      <c r="A66" s="103">
        <v>8</v>
      </c>
      <c r="B66" s="108">
        <f t="shared" si="0"/>
        <v>0.25</v>
      </c>
      <c r="C66" s="116">
        <f t="shared" si="2"/>
        <v>25</v>
      </c>
      <c r="D66" s="113">
        <v>25</v>
      </c>
      <c r="E66" s="113"/>
    </row>
    <row r="67" spans="1:5" ht="15">
      <c r="A67" s="103">
        <v>7.5</v>
      </c>
      <c r="B67" s="108">
        <f t="shared" si="0"/>
        <v>0.234375</v>
      </c>
      <c r="C67" s="116">
        <f t="shared" si="2"/>
        <v>23.4375</v>
      </c>
      <c r="D67" s="113">
        <v>23</v>
      </c>
      <c r="E67" s="113">
        <v>26</v>
      </c>
    </row>
    <row r="68" spans="1:5" ht="15">
      <c r="A68" s="103">
        <v>7</v>
      </c>
      <c r="B68" s="108">
        <f t="shared" si="0"/>
        <v>0.21875</v>
      </c>
      <c r="C68" s="116">
        <f t="shared" si="2"/>
        <v>21.875</v>
      </c>
      <c r="D68" s="113">
        <v>21</v>
      </c>
      <c r="E68" s="113">
        <v>53</v>
      </c>
    </row>
    <row r="69" spans="1:5" ht="15">
      <c r="A69" s="103">
        <v>6.5</v>
      </c>
      <c r="B69" s="108">
        <f t="shared" si="0"/>
        <v>0.203125</v>
      </c>
      <c r="C69" s="116">
        <f t="shared" si="2"/>
        <v>20.3125</v>
      </c>
      <c r="D69" s="113">
        <v>20</v>
      </c>
      <c r="E69" s="113">
        <v>19</v>
      </c>
    </row>
    <row r="70" spans="1:5" ht="15">
      <c r="A70" s="103">
        <v>6</v>
      </c>
      <c r="B70" s="108">
        <f t="shared" si="0"/>
        <v>0.1875</v>
      </c>
      <c r="C70" s="116">
        <f t="shared" si="2"/>
        <v>18.75</v>
      </c>
      <c r="D70" s="113">
        <v>18</v>
      </c>
      <c r="E70" s="113">
        <v>45</v>
      </c>
    </row>
    <row r="71" spans="1:5" ht="15">
      <c r="A71" s="103">
        <v>5.5</v>
      </c>
      <c r="B71" s="108">
        <f t="shared" si="0"/>
        <v>0.171875</v>
      </c>
      <c r="C71" s="116">
        <f t="shared" si="2"/>
        <v>17.1875</v>
      </c>
      <c r="D71" s="113">
        <v>17</v>
      </c>
      <c r="E71" s="113">
        <v>11</v>
      </c>
    </row>
    <row r="72" spans="1:5" ht="15">
      <c r="A72" s="103">
        <v>5</v>
      </c>
      <c r="B72" s="108">
        <f t="shared" si="0"/>
        <v>0.15625</v>
      </c>
      <c r="C72" s="116">
        <f t="shared" si="2"/>
        <v>15.625</v>
      </c>
      <c r="D72" s="113">
        <v>15</v>
      </c>
      <c r="E72" s="113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Asilo Fasani</dc:creator>
  <cp:keywords/>
  <dc:description/>
  <cp:lastModifiedBy>beatrice</cp:lastModifiedBy>
  <cp:lastPrinted>2013-03-22T12:33:09Z</cp:lastPrinted>
  <dcterms:created xsi:type="dcterms:W3CDTF">2009-02-18T13:19:08Z</dcterms:created>
  <dcterms:modified xsi:type="dcterms:W3CDTF">2023-07-20T10:18:51Z</dcterms:modified>
  <cp:category/>
  <cp:version/>
  <cp:contentType/>
  <cp:contentStatus/>
</cp:coreProperties>
</file>